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9140" windowHeight="7176"/>
  </bookViews>
  <sheets>
    <sheet name="izdaci" sheetId="1" r:id="rId1"/>
  </sheets>
  <calcPr calcId="125725"/>
</workbook>
</file>

<file path=xl/calcChain.xml><?xml version="1.0" encoding="utf-8"?>
<calcChain xmlns="http://schemas.openxmlformats.org/spreadsheetml/2006/main">
  <c r="E46" i="1"/>
  <c r="D46"/>
  <c r="E40"/>
  <c r="E53" s="1"/>
  <c r="D40"/>
  <c r="D53" s="1"/>
  <c r="E11"/>
  <c r="E24" s="1"/>
  <c r="D11"/>
  <c r="D24" s="1"/>
  <c r="E54" l="1"/>
  <c r="E55"/>
  <c r="D54"/>
  <c r="D55"/>
</calcChain>
</file>

<file path=xl/sharedStrings.xml><?xml version="1.0" encoding="utf-8"?>
<sst xmlns="http://schemas.openxmlformats.org/spreadsheetml/2006/main" count="56" uniqueCount="56">
  <si>
    <t xml:space="preserve">ZDRAVSTVENA USTANOVA  </t>
  </si>
  <si>
    <t>THALASSOTHERAPIA OPATIJA</t>
  </si>
  <si>
    <t xml:space="preserve">   </t>
  </si>
  <si>
    <t>POKAZATELJI FINANCIJSKOG POSLOVANJA</t>
  </si>
  <si>
    <t>U RAZDOBLJU SIJEČAN 2019./2020. GODINE</t>
  </si>
  <si>
    <t>u kn</t>
  </si>
  <si>
    <t>Red. Br.</t>
  </si>
  <si>
    <t>P O K A Z A T E L J I</t>
  </si>
  <si>
    <t>I.2019.</t>
  </si>
  <si>
    <t>I.2020.</t>
  </si>
  <si>
    <t>I.  PRIHODI - PRIMICI</t>
  </si>
  <si>
    <t xml:space="preserve">Prihodi od HZZO </t>
  </si>
  <si>
    <t>- proračuni bolnica</t>
  </si>
  <si>
    <t>- dopunsko zdravstveno osiguranje</t>
  </si>
  <si>
    <t>- ugovor za primar.zdrav.zaštitu</t>
  </si>
  <si>
    <r>
      <t>- za usluge izvan ugovorenog limita</t>
    </r>
    <r>
      <rPr>
        <b/>
        <vertAlign val="superscript"/>
        <sz val="10"/>
        <color indexed="8"/>
        <rFont val="Arial"/>
        <family val="2"/>
        <charset val="238"/>
      </rPr>
      <t>1)</t>
    </r>
  </si>
  <si>
    <t>- s osnova ozljeda na radu i prof.bol.</t>
  </si>
  <si>
    <t>Prihodi od pruženih usluga drugim zdr. ustanovama</t>
  </si>
  <si>
    <t>Prihodi od proračuna (središnji i lokalni)</t>
  </si>
  <si>
    <t>Prihodi od ostalih korisnika</t>
  </si>
  <si>
    <t>Prihodi od participacije</t>
  </si>
  <si>
    <t>Prihodi od EU projekata</t>
  </si>
  <si>
    <t xml:space="preserve">Ostali i izvanredni prihodi </t>
  </si>
  <si>
    <t>Primici od financijske imovine i zaduženja</t>
  </si>
  <si>
    <t>UKUPNI PRIHODI  I PRIMICI (1 - 8)</t>
  </si>
  <si>
    <t>II. RASHODI - IZDACI</t>
  </si>
  <si>
    <t xml:space="preserve">Lijekovi  </t>
  </si>
  <si>
    <t>Potrošni medicinski materijal</t>
  </si>
  <si>
    <t>Krv i krvni pripravci</t>
  </si>
  <si>
    <t>Živežne namirnice</t>
  </si>
  <si>
    <t>Medicinski plinovi</t>
  </si>
  <si>
    <t>Materijal za održavanje čistoće</t>
  </si>
  <si>
    <t>Uredski materijal</t>
  </si>
  <si>
    <t>Ostali razni materijal</t>
  </si>
  <si>
    <t>Utrošena energija</t>
  </si>
  <si>
    <t>Ugrađeni rezervni dijelovi</t>
  </si>
  <si>
    <t>Poštanski izdaci</t>
  </si>
  <si>
    <t>Tekuće i investicijsko održavanje</t>
  </si>
  <si>
    <t>Izdaci za usluge drugih zdrav.ustanova</t>
  </si>
  <si>
    <t>Ostali izdaci</t>
  </si>
  <si>
    <t>Materijalni rashodi (1 - 14)</t>
  </si>
  <si>
    <t>Bruto plaće</t>
  </si>
  <si>
    <r>
      <t xml:space="preserve">Ostali rashodi za zaposlene </t>
    </r>
    <r>
      <rPr>
        <b/>
        <vertAlign val="superscript"/>
        <sz val="10"/>
        <color indexed="8"/>
        <rFont val="Arial"/>
        <family val="2"/>
        <charset val="238"/>
      </rPr>
      <t>2)</t>
    </r>
  </si>
  <si>
    <t>Doprinosi na plaće</t>
  </si>
  <si>
    <t>Izdaci za prijevoz zaposlenika</t>
  </si>
  <si>
    <r>
      <t xml:space="preserve">Ostali materijalni rashodi za zaposlene </t>
    </r>
    <r>
      <rPr>
        <b/>
        <vertAlign val="superscript"/>
        <sz val="10"/>
        <color indexed="8"/>
        <rFont val="Arial"/>
        <family val="2"/>
        <charset val="238"/>
      </rPr>
      <t>3)</t>
    </r>
  </si>
  <si>
    <t>Ukupni rashodi za zaposlene (15- 19)</t>
  </si>
  <si>
    <t>Financijski rashodi</t>
  </si>
  <si>
    <t>Izdaci za kapitalna ulaganja</t>
  </si>
  <si>
    <t>Izdaci vezani za EU projekte</t>
  </si>
  <si>
    <t>Ostali i izvanredni izdaci</t>
  </si>
  <si>
    <t>Izdaci za financijsku imovinu i otplate zajmova</t>
  </si>
  <si>
    <t>Nabavna vrijednost prodane robe</t>
  </si>
  <si>
    <t>UKUPNI RASHODI I IZDACI (1-25)</t>
  </si>
  <si>
    <t>Višak prihoda i primitaka</t>
  </si>
  <si>
    <t>Manjak prihoda i primitaka</t>
  </si>
</sst>
</file>

<file path=xl/styles.xml><?xml version="1.0" encoding="utf-8"?>
<styleSheet xmlns="http://schemas.openxmlformats.org/spreadsheetml/2006/main">
  <fonts count="12">
    <font>
      <sz val="12"/>
      <color theme="1"/>
      <name val="Times New Roman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49" fontId="3" fillId="0" borderId="10" xfId="0" applyNumberFormat="1" applyFont="1" applyBorder="1"/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3"/>
  <sheetViews>
    <sheetView tabSelected="1" topLeftCell="A40" workbookViewId="0">
      <selection activeCell="M55" sqref="M55"/>
    </sheetView>
  </sheetViews>
  <sheetFormatPr defaultRowHeight="15.6"/>
  <cols>
    <col min="1" max="1" width="5.8984375" customWidth="1"/>
    <col min="3" max="3" width="36.59765625" customWidth="1"/>
    <col min="4" max="4" width="22.3984375" customWidth="1"/>
    <col min="5" max="5" width="20.3984375" customWidth="1"/>
  </cols>
  <sheetData>
    <row r="1" spans="1:5" ht="18.75" customHeight="1">
      <c r="A1" s="1" t="s">
        <v>0</v>
      </c>
    </row>
    <row r="2" spans="1:5" ht="18.75" customHeight="1" thickBot="1">
      <c r="A2" s="2" t="s">
        <v>1</v>
      </c>
      <c r="B2" s="3"/>
      <c r="C2" s="3"/>
    </row>
    <row r="3" spans="1:5">
      <c r="A3" s="1" t="s">
        <v>2</v>
      </c>
    </row>
    <row r="4" spans="1:5" s="5" customFormat="1">
      <c r="A4" s="4" t="s">
        <v>3</v>
      </c>
      <c r="B4" s="4"/>
      <c r="C4" s="4"/>
      <c r="D4" s="4"/>
      <c r="E4" s="4"/>
    </row>
    <row r="5" spans="1:5" s="5" customFormat="1">
      <c r="A5" s="4" t="s">
        <v>4</v>
      </c>
      <c r="B5" s="4"/>
      <c r="C5" s="4"/>
      <c r="D5" s="4"/>
      <c r="E5" s="4"/>
    </row>
    <row r="6" spans="1:5" s="5" customFormat="1">
      <c r="A6" s="6"/>
      <c r="B6" s="6"/>
      <c r="C6" s="6"/>
      <c r="D6" s="6"/>
      <c r="E6" s="6"/>
    </row>
    <row r="7" spans="1:5" ht="16.2" thickBot="1">
      <c r="A7" s="7"/>
      <c r="E7" s="8" t="s">
        <v>5</v>
      </c>
    </row>
    <row r="8" spans="1:5" ht="42.75" customHeight="1" thickBot="1">
      <c r="A8" s="9" t="s">
        <v>6</v>
      </c>
      <c r="B8" s="10" t="s">
        <v>7</v>
      </c>
      <c r="C8" s="11"/>
      <c r="D8" s="12" t="s">
        <v>8</v>
      </c>
      <c r="E8" s="13" t="s">
        <v>9</v>
      </c>
    </row>
    <row r="9" spans="1:5" ht="14.25" customHeight="1" thickBot="1">
      <c r="A9" s="14">
        <v>0</v>
      </c>
      <c r="B9" s="15">
        <v>1</v>
      </c>
      <c r="C9" s="16"/>
      <c r="D9" s="17">
        <v>2</v>
      </c>
      <c r="E9" s="18">
        <v>3</v>
      </c>
    </row>
    <row r="10" spans="1:5" ht="15" customHeight="1">
      <c r="A10" s="19"/>
      <c r="B10" s="20" t="s">
        <v>10</v>
      </c>
      <c r="C10" s="21"/>
      <c r="D10" s="22"/>
      <c r="E10" s="22"/>
    </row>
    <row r="11" spans="1:5" ht="16.5" customHeight="1">
      <c r="A11" s="23">
        <v>1</v>
      </c>
      <c r="B11" s="24" t="s">
        <v>11</v>
      </c>
      <c r="C11" s="24"/>
      <c r="D11" s="25">
        <f>SUM(D12:D16)</f>
        <v>3752901.8099999996</v>
      </c>
      <c r="E11" s="25">
        <f>SUM(E12:E16)</f>
        <v>3967351.03</v>
      </c>
    </row>
    <row r="12" spans="1:5">
      <c r="A12" s="23"/>
      <c r="B12" s="26"/>
      <c r="C12" s="26" t="s">
        <v>12</v>
      </c>
      <c r="D12" s="27">
        <v>2607183.88</v>
      </c>
      <c r="E12" s="27">
        <v>3499103.52</v>
      </c>
    </row>
    <row r="13" spans="1:5">
      <c r="A13" s="23"/>
      <c r="B13" s="26"/>
      <c r="C13" s="26" t="s">
        <v>13</v>
      </c>
      <c r="D13" s="27">
        <v>595115.5</v>
      </c>
      <c r="E13" s="27">
        <v>270884.38</v>
      </c>
    </row>
    <row r="14" spans="1:5">
      <c r="A14" s="23"/>
      <c r="B14" s="26"/>
      <c r="C14" s="26" t="s">
        <v>14</v>
      </c>
      <c r="D14" s="27"/>
      <c r="E14" s="27">
        <v>0</v>
      </c>
    </row>
    <row r="15" spans="1:5" ht="15.75" customHeight="1">
      <c r="A15" s="23"/>
      <c r="B15" s="26"/>
      <c r="C15" s="26" t="s">
        <v>15</v>
      </c>
      <c r="D15" s="27">
        <v>548575.47</v>
      </c>
      <c r="E15" s="27">
        <v>194354.08</v>
      </c>
    </row>
    <row r="16" spans="1:5" ht="15.75" customHeight="1">
      <c r="A16" s="23"/>
      <c r="B16" s="28"/>
      <c r="C16" s="29" t="s">
        <v>16</v>
      </c>
      <c r="D16" s="27">
        <v>2026.96</v>
      </c>
      <c r="E16" s="27">
        <v>3009.05</v>
      </c>
    </row>
    <row r="17" spans="1:5" ht="15.75" customHeight="1">
      <c r="A17" s="23">
        <v>2</v>
      </c>
      <c r="B17" s="24" t="s">
        <v>17</v>
      </c>
      <c r="C17" s="24"/>
      <c r="D17" s="27"/>
      <c r="E17" s="27">
        <v>4430.3900000000003</v>
      </c>
    </row>
    <row r="18" spans="1:5" ht="15.75" customHeight="1">
      <c r="A18" s="23">
        <v>3</v>
      </c>
      <c r="B18" s="24" t="s">
        <v>18</v>
      </c>
      <c r="C18" s="24"/>
      <c r="D18" s="27"/>
      <c r="E18" s="27">
        <v>0</v>
      </c>
    </row>
    <row r="19" spans="1:5" ht="15.75" customHeight="1">
      <c r="A19" s="23">
        <v>4</v>
      </c>
      <c r="B19" s="24" t="s">
        <v>19</v>
      </c>
      <c r="C19" s="24"/>
      <c r="D19" s="27">
        <v>921295.24</v>
      </c>
      <c r="E19" s="27">
        <v>831152.56</v>
      </c>
    </row>
    <row r="20" spans="1:5" ht="15.75" customHeight="1">
      <c r="A20" s="23">
        <v>5</v>
      </c>
      <c r="B20" s="24" t="s">
        <v>20</v>
      </c>
      <c r="C20" s="24"/>
      <c r="D20" s="27">
        <v>77535.899999999994</v>
      </c>
      <c r="E20" s="27">
        <v>119197.14</v>
      </c>
    </row>
    <row r="21" spans="1:5" ht="15.75" customHeight="1">
      <c r="A21" s="23">
        <v>6</v>
      </c>
      <c r="B21" s="30" t="s">
        <v>21</v>
      </c>
      <c r="C21" s="31"/>
      <c r="D21" s="27"/>
      <c r="E21" s="27">
        <v>0</v>
      </c>
    </row>
    <row r="22" spans="1:5" ht="16.5" customHeight="1">
      <c r="A22" s="23">
        <v>7</v>
      </c>
      <c r="B22" s="24" t="s">
        <v>22</v>
      </c>
      <c r="C22" s="24"/>
      <c r="D22" s="27">
        <v>51243.63</v>
      </c>
      <c r="E22" s="27">
        <v>100203.07</v>
      </c>
    </row>
    <row r="23" spans="1:5" ht="16.5" customHeight="1" thickBot="1">
      <c r="A23" s="32">
        <v>8</v>
      </c>
      <c r="B23" s="33" t="s">
        <v>23</v>
      </c>
      <c r="C23" s="33"/>
      <c r="D23" s="34"/>
      <c r="E23" s="34"/>
    </row>
    <row r="24" spans="1:5" ht="17.25" customHeight="1" thickBot="1">
      <c r="A24" s="35"/>
      <c r="B24" s="36" t="s">
        <v>24</v>
      </c>
      <c r="C24" s="36"/>
      <c r="D24" s="37">
        <f>SUM(D11,D17:D23)</f>
        <v>4802976.58</v>
      </c>
      <c r="E24" s="37">
        <f>SUM(E11,E17:E23)</f>
        <v>5022334.1900000004</v>
      </c>
    </row>
    <row r="25" spans="1:5" ht="21.75" customHeight="1">
      <c r="A25" s="38"/>
      <c r="B25" s="39" t="s">
        <v>25</v>
      </c>
      <c r="C25" s="40"/>
      <c r="D25" s="22"/>
      <c r="E25" s="22"/>
    </row>
    <row r="26" spans="1:5" ht="15.75" customHeight="1">
      <c r="A26" s="23">
        <v>1</v>
      </c>
      <c r="B26" s="24" t="s">
        <v>26</v>
      </c>
      <c r="C26" s="24"/>
      <c r="D26" s="27">
        <v>1022401.91</v>
      </c>
      <c r="E26" s="27">
        <v>546625.26</v>
      </c>
    </row>
    <row r="27" spans="1:5" ht="15.75" customHeight="1">
      <c r="A27" s="23">
        <v>2</v>
      </c>
      <c r="B27" s="24" t="s">
        <v>27</v>
      </c>
      <c r="C27" s="24"/>
      <c r="D27" s="27">
        <v>596841.19999999995</v>
      </c>
      <c r="E27" s="27">
        <v>350991.89</v>
      </c>
    </row>
    <row r="28" spans="1:5" ht="15.75" customHeight="1">
      <c r="A28" s="23">
        <v>3</v>
      </c>
      <c r="B28" s="24" t="s">
        <v>28</v>
      </c>
      <c r="C28" s="24"/>
      <c r="D28" s="27"/>
      <c r="E28" s="27">
        <v>0</v>
      </c>
    </row>
    <row r="29" spans="1:5" ht="15.75" customHeight="1">
      <c r="A29" s="23">
        <v>4</v>
      </c>
      <c r="B29" s="24" t="s">
        <v>29</v>
      </c>
      <c r="C29" s="24"/>
      <c r="D29" s="27">
        <v>113037.25</v>
      </c>
      <c r="E29" s="27">
        <v>126668.93</v>
      </c>
    </row>
    <row r="30" spans="1:5" ht="15.75" customHeight="1">
      <c r="A30" s="23">
        <v>5</v>
      </c>
      <c r="B30" s="24" t="s">
        <v>30</v>
      </c>
      <c r="C30" s="24"/>
      <c r="D30" s="27">
        <v>1447.82</v>
      </c>
      <c r="E30" s="27">
        <v>347.62</v>
      </c>
    </row>
    <row r="31" spans="1:5" ht="15.75" customHeight="1">
      <c r="A31" s="23">
        <v>6</v>
      </c>
      <c r="B31" s="24" t="s">
        <v>31</v>
      </c>
      <c r="C31" s="24"/>
      <c r="D31" s="27">
        <v>28513.22</v>
      </c>
      <c r="E31" s="27">
        <v>37414.85</v>
      </c>
    </row>
    <row r="32" spans="1:5" ht="15.75" customHeight="1">
      <c r="A32" s="23">
        <v>7</v>
      </c>
      <c r="B32" s="24" t="s">
        <v>32</v>
      </c>
      <c r="C32" s="24"/>
      <c r="D32" s="27">
        <v>12552.15</v>
      </c>
      <c r="E32" s="27">
        <v>20059.560000000001</v>
      </c>
    </row>
    <row r="33" spans="1:5" ht="15.75" customHeight="1">
      <c r="A33" s="23">
        <v>8</v>
      </c>
      <c r="B33" s="24" t="s">
        <v>33</v>
      </c>
      <c r="C33" s="24"/>
      <c r="D33" s="27">
        <v>8387.81</v>
      </c>
      <c r="E33" s="27">
        <v>7444.92</v>
      </c>
    </row>
    <row r="34" spans="1:5" ht="15.75" customHeight="1">
      <c r="A34" s="23">
        <v>9</v>
      </c>
      <c r="B34" s="24" t="s">
        <v>34</v>
      </c>
      <c r="C34" s="24"/>
      <c r="D34" s="27">
        <v>296092.15999999997</v>
      </c>
      <c r="E34" s="27">
        <v>340436.98</v>
      </c>
    </row>
    <row r="35" spans="1:5" ht="15.75" customHeight="1">
      <c r="A35" s="23">
        <v>10</v>
      </c>
      <c r="B35" s="24" t="s">
        <v>35</v>
      </c>
      <c r="C35" s="24"/>
      <c r="D35" s="27">
        <v>10433.700000000001</v>
      </c>
      <c r="E35" s="27">
        <v>23593.86</v>
      </c>
    </row>
    <row r="36" spans="1:5" ht="15.75" customHeight="1">
      <c r="A36" s="23">
        <v>11</v>
      </c>
      <c r="B36" s="24" t="s">
        <v>36</v>
      </c>
      <c r="C36" s="24"/>
      <c r="D36" s="27">
        <v>7585.89</v>
      </c>
      <c r="E36" s="27">
        <v>16509</v>
      </c>
    </row>
    <row r="37" spans="1:5" ht="15.75" customHeight="1">
      <c r="A37" s="23">
        <v>12</v>
      </c>
      <c r="B37" s="24" t="s">
        <v>37</v>
      </c>
      <c r="C37" s="24"/>
      <c r="D37" s="27">
        <v>252524.62</v>
      </c>
      <c r="E37" s="27">
        <v>93168.89</v>
      </c>
    </row>
    <row r="38" spans="1:5" ht="16.5" customHeight="1">
      <c r="A38" s="23">
        <v>13</v>
      </c>
      <c r="B38" s="24" t="s">
        <v>38</v>
      </c>
      <c r="C38" s="24"/>
      <c r="D38" s="27">
        <v>32138.16</v>
      </c>
      <c r="E38" s="27">
        <v>22676.68</v>
      </c>
    </row>
    <row r="39" spans="1:5" ht="16.5" customHeight="1" thickBot="1">
      <c r="A39" s="32">
        <v>14</v>
      </c>
      <c r="B39" s="33" t="s">
        <v>39</v>
      </c>
      <c r="C39" s="33"/>
      <c r="D39" s="41">
        <v>241051.87</v>
      </c>
      <c r="E39" s="41">
        <v>191257.66</v>
      </c>
    </row>
    <row r="40" spans="1:5" ht="15.75" customHeight="1" thickBot="1">
      <c r="A40" s="14"/>
      <c r="B40" s="42" t="s">
        <v>40</v>
      </c>
      <c r="C40" s="42"/>
      <c r="D40" s="37">
        <f>SUM(D26:D39)</f>
        <v>2623007.7600000002</v>
      </c>
      <c r="E40" s="43">
        <f>SUM(E26:E39)</f>
        <v>1777196.0999999999</v>
      </c>
    </row>
    <row r="41" spans="1:5" ht="15.75" customHeight="1">
      <c r="A41" s="44">
        <v>15</v>
      </c>
      <c r="B41" s="45" t="s">
        <v>41</v>
      </c>
      <c r="C41" s="45"/>
      <c r="D41" s="46">
        <v>2167702.1</v>
      </c>
      <c r="E41" s="46">
        <v>2528117.6800000002</v>
      </c>
    </row>
    <row r="42" spans="1:5" ht="15.75" customHeight="1">
      <c r="A42" s="47">
        <v>16</v>
      </c>
      <c r="B42" s="24" t="s">
        <v>42</v>
      </c>
      <c r="C42" s="24"/>
      <c r="D42" s="27">
        <v>38316.839999999997</v>
      </c>
      <c r="E42" s="27">
        <v>98441.06</v>
      </c>
    </row>
    <row r="43" spans="1:5" ht="15.75" customHeight="1">
      <c r="A43" s="47">
        <v>17</v>
      </c>
      <c r="B43" s="24" t="s">
        <v>43</v>
      </c>
      <c r="C43" s="24"/>
      <c r="D43" s="27">
        <v>372524.55</v>
      </c>
      <c r="E43" s="27">
        <v>421628.8</v>
      </c>
    </row>
    <row r="44" spans="1:5" ht="16.5" customHeight="1">
      <c r="A44" s="47">
        <v>18</v>
      </c>
      <c r="B44" s="24" t="s">
        <v>44</v>
      </c>
      <c r="C44" s="24"/>
      <c r="D44" s="27">
        <v>79490.83</v>
      </c>
      <c r="E44" s="27">
        <v>84433.44</v>
      </c>
    </row>
    <row r="45" spans="1:5" ht="16.5" customHeight="1" thickBot="1">
      <c r="A45" s="48">
        <v>19</v>
      </c>
      <c r="B45" s="33" t="s">
        <v>45</v>
      </c>
      <c r="C45" s="33"/>
      <c r="D45" s="41">
        <v>11809.41</v>
      </c>
      <c r="E45" s="41">
        <v>24996.51</v>
      </c>
    </row>
    <row r="46" spans="1:5" ht="15.75" customHeight="1" thickBot="1">
      <c r="A46" s="14"/>
      <c r="B46" s="36" t="s">
        <v>46</v>
      </c>
      <c r="C46" s="36"/>
      <c r="D46" s="37">
        <f>SUM(D41:D45)</f>
        <v>2669843.73</v>
      </c>
      <c r="E46" s="43">
        <f>SUM(E41:E45)</f>
        <v>3157617.4899999998</v>
      </c>
    </row>
    <row r="47" spans="1:5" ht="15.75" customHeight="1">
      <c r="A47" s="44">
        <v>20</v>
      </c>
      <c r="B47" s="45" t="s">
        <v>47</v>
      </c>
      <c r="C47" s="45"/>
      <c r="D47" s="22"/>
      <c r="E47" s="22"/>
    </row>
    <row r="48" spans="1:5" ht="15.75" customHeight="1">
      <c r="A48" s="47">
        <v>21</v>
      </c>
      <c r="B48" s="24" t="s">
        <v>48</v>
      </c>
      <c r="C48" s="24"/>
      <c r="D48" s="27">
        <v>13459.75</v>
      </c>
      <c r="E48" s="27">
        <v>19098.87</v>
      </c>
    </row>
    <row r="49" spans="1:5" ht="15.75" customHeight="1">
      <c r="A49" s="47">
        <v>22</v>
      </c>
      <c r="B49" s="30" t="s">
        <v>49</v>
      </c>
      <c r="C49" s="31"/>
      <c r="D49" s="27"/>
      <c r="E49" s="25"/>
    </row>
    <row r="50" spans="1:5" ht="15.75" customHeight="1">
      <c r="A50" s="47">
        <v>23</v>
      </c>
      <c r="B50" s="24" t="s">
        <v>50</v>
      </c>
      <c r="C50" s="24"/>
      <c r="D50" s="27"/>
      <c r="E50" s="25"/>
    </row>
    <row r="51" spans="1:5" ht="16.5" customHeight="1">
      <c r="A51" s="47">
        <v>24</v>
      </c>
      <c r="B51" s="24" t="s">
        <v>51</v>
      </c>
      <c r="C51" s="24"/>
      <c r="D51" s="27"/>
      <c r="E51" s="25"/>
    </row>
    <row r="52" spans="1:5" ht="16.5" customHeight="1" thickBot="1">
      <c r="A52" s="48">
        <v>25</v>
      </c>
      <c r="B52" s="33" t="s">
        <v>52</v>
      </c>
      <c r="C52" s="33"/>
      <c r="D52" s="41"/>
      <c r="E52" s="34"/>
    </row>
    <row r="53" spans="1:5" ht="16.5" customHeight="1" thickBot="1">
      <c r="A53" s="14"/>
      <c r="B53" s="42" t="s">
        <v>53</v>
      </c>
      <c r="C53" s="42"/>
      <c r="D53" s="37">
        <f>SUM(D46,D40,D47:D52)</f>
        <v>5306311.24</v>
      </c>
      <c r="E53" s="43">
        <f>SUM(E46,E40,E47:E52)</f>
        <v>4953912.46</v>
      </c>
    </row>
    <row r="54" spans="1:5" ht="16.5" customHeight="1" thickBot="1">
      <c r="A54" s="14"/>
      <c r="B54" s="49" t="s">
        <v>54</v>
      </c>
      <c r="C54" s="49"/>
      <c r="D54" s="50">
        <f>IF(D24&gt;D53,D24-D53,0)</f>
        <v>0</v>
      </c>
      <c r="E54" s="50">
        <f>IF(E24&gt;E53,E24-E53,0)</f>
        <v>68421.730000000447</v>
      </c>
    </row>
    <row r="55" spans="1:5" ht="17.25" customHeight="1" thickBot="1">
      <c r="A55" s="14"/>
      <c r="B55" s="49" t="s">
        <v>55</v>
      </c>
      <c r="C55" s="49"/>
      <c r="D55" s="50">
        <f>IF(D24&lt;D53,D53-D24,0)</f>
        <v>503334.66000000015</v>
      </c>
      <c r="E55" s="50">
        <f>IF(E24&lt;E53,E53-E24,0)</f>
        <v>0</v>
      </c>
    </row>
    <row r="56" spans="1:5">
      <c r="A56" s="51"/>
      <c r="B56" s="52"/>
      <c r="C56" s="52"/>
      <c r="D56" s="52"/>
      <c r="E56" s="52"/>
    </row>
    <row r="57" spans="1:5">
      <c r="A57" s="53"/>
    </row>
    <row r="58" spans="1:5">
      <c r="A58" s="54"/>
    </row>
    <row r="59" spans="1:5">
      <c r="A59" s="54"/>
    </row>
    <row r="60" spans="1:5">
      <c r="A60" s="53"/>
    </row>
    <row r="61" spans="1:5">
      <c r="A61" s="53"/>
    </row>
    <row r="62" spans="1:5">
      <c r="A62" s="55"/>
    </row>
    <row r="63" spans="1:5">
      <c r="A63" s="56"/>
    </row>
  </sheetData>
  <mergeCells count="44">
    <mergeCell ref="B54:C54"/>
    <mergeCell ref="B55:C55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3:C23"/>
    <mergeCell ref="B24:C24"/>
    <mergeCell ref="B26:C26"/>
    <mergeCell ref="B27:C27"/>
    <mergeCell ref="B28:C28"/>
    <mergeCell ref="B29:C29"/>
    <mergeCell ref="B17:C17"/>
    <mergeCell ref="B18:C18"/>
    <mergeCell ref="B19:C19"/>
    <mergeCell ref="B20:C20"/>
    <mergeCell ref="B21:C21"/>
    <mergeCell ref="B22:C22"/>
    <mergeCell ref="A4:E4"/>
    <mergeCell ref="A5:E5"/>
    <mergeCell ref="B8:C8"/>
    <mergeCell ref="B9:C9"/>
    <mergeCell ref="B10:C10"/>
    <mergeCell ref="B11:C11"/>
  </mergeCells>
  <pageMargins left="0.7" right="0.7" top="0.54" bottom="0.57999999999999996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izdaci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sziganto</dc:creator>
  <cp:lastModifiedBy>sziganto</cp:lastModifiedBy>
  <dcterms:created xsi:type="dcterms:W3CDTF">2020-02-20T11:35:24Z</dcterms:created>
  <dcterms:modified xsi:type="dcterms:W3CDTF">2020-02-20T11:37:08Z</dcterms:modified>
</cp:coreProperties>
</file>