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340" windowHeight="11115"/>
  </bookViews>
  <sheets>
    <sheet name="izdaci" sheetId="1" r:id="rId1"/>
  </sheets>
  <calcPr calcId="125725"/>
</workbook>
</file>

<file path=xl/calcChain.xml><?xml version="1.0" encoding="utf-8"?>
<calcChain xmlns="http://schemas.openxmlformats.org/spreadsheetml/2006/main">
  <c r="E46" i="1"/>
  <c r="D46"/>
  <c r="E40"/>
  <c r="D40"/>
  <c r="E11"/>
  <c r="E24" s="1"/>
  <c r="D11"/>
  <c r="D24" s="1"/>
  <c r="D53" l="1"/>
  <c r="D55" s="1"/>
  <c r="E53"/>
  <c r="E54" s="1"/>
  <c r="D54" l="1"/>
  <c r="E55"/>
</calcChain>
</file>

<file path=xl/sharedStrings.xml><?xml version="1.0" encoding="utf-8"?>
<sst xmlns="http://schemas.openxmlformats.org/spreadsheetml/2006/main" count="61" uniqueCount="61">
  <si>
    <t xml:space="preserve">   </t>
  </si>
  <si>
    <t>POKAZATELJI FINANCIJSKOG POSLOVANJA</t>
  </si>
  <si>
    <t>u kn</t>
  </si>
  <si>
    <t>P O K A Z A T E L J I</t>
  </si>
  <si>
    <t>- proračuni bolnica</t>
  </si>
  <si>
    <t>- dopunsko zdravstveno osiguranje</t>
  </si>
  <si>
    <t>- ugovor za primar.zdrav.zaštitu</t>
  </si>
  <si>
    <t>Prihodi od pruženih usluga drugim zdr. ustanovama</t>
  </si>
  <si>
    <t>Prihodi od proračuna (središnji i lokalni)</t>
  </si>
  <si>
    <t>Prihodi od ostalih korisnika</t>
  </si>
  <si>
    <t>Prihodi od participacije</t>
  </si>
  <si>
    <t xml:space="preserve">Ostali i izvanredni prihodi </t>
  </si>
  <si>
    <t>Primici od financijske imovine i zaduženja</t>
  </si>
  <si>
    <t xml:space="preserve">Lijekovi  </t>
  </si>
  <si>
    <t>Potrošni medicinski materijal</t>
  </si>
  <si>
    <t>Krv i krvni pripravci</t>
  </si>
  <si>
    <t>Živežne namirnice</t>
  </si>
  <si>
    <t>Medicinski plinovi</t>
  </si>
  <si>
    <t>Materijal za održavanje čistoće</t>
  </si>
  <si>
    <t>Uredski materijal</t>
  </si>
  <si>
    <t>Ostali razni materijal</t>
  </si>
  <si>
    <t>Utrošena energija</t>
  </si>
  <si>
    <t>Ugrađeni rezervni dijelovi</t>
  </si>
  <si>
    <t>Poštanski izdaci</t>
  </si>
  <si>
    <t>Tekuće i investicijsko održavanje</t>
  </si>
  <si>
    <t>Ostali izdaci</t>
  </si>
  <si>
    <t>Bruto plaće</t>
  </si>
  <si>
    <t>Doprinosi na plaće</t>
  </si>
  <si>
    <t>Izdaci za prijevoz zaposlenika</t>
  </si>
  <si>
    <t>Financijski rashodi</t>
  </si>
  <si>
    <t>Izdaci za kapitalna ulaganja</t>
  </si>
  <si>
    <t>Ostali i izvanredni izdaci</t>
  </si>
  <si>
    <t>Izdaci za financijsku imovinu i otplate zajmova</t>
  </si>
  <si>
    <t>Nabavna vrijednost prodane robe</t>
  </si>
  <si>
    <r>
      <t xml:space="preserve">2)  </t>
    </r>
    <r>
      <rPr>
        <sz val="9"/>
        <color indexed="8"/>
        <rFont val="Arial"/>
        <family val="2"/>
        <charset val="238"/>
      </rPr>
      <t>Otpremnine, pomoći, jubilarne nagrade i dr.</t>
    </r>
  </si>
  <si>
    <r>
      <t xml:space="preserve">3)  </t>
    </r>
    <r>
      <rPr>
        <sz val="9"/>
        <color indexed="8"/>
        <rFont val="Arial"/>
        <family val="2"/>
        <charset val="238"/>
      </rPr>
      <t xml:space="preserve">Službena putovanja, stručno usavršavanje zaposlenika, ostale naknade troškova  zaposlenima </t>
    </r>
  </si>
  <si>
    <t>Red. Br.</t>
  </si>
  <si>
    <r>
      <t xml:space="preserve">1)  </t>
    </r>
    <r>
      <rPr>
        <sz val="9"/>
        <color indexed="8"/>
        <rFont val="Arial"/>
        <family val="2"/>
        <charset val="238"/>
      </rPr>
      <t>stavka prihod od usluga izvan ugovorenog limita sadržava prihode za posebno skupe lijekove,</t>
    </r>
  </si>
  <si>
    <t xml:space="preserve">   transplantacije, eksplantacije, intervencijsku kardiologiju, intervencijsku neurologiju, transfuzijsku medicinu, </t>
  </si>
  <si>
    <t xml:space="preserve">   umjetne pužnice i zdrav.zaš.hrvatskih državljana s prebivalištem u BiH i dr.</t>
  </si>
  <si>
    <t>I.  PRIHODI - PRIMICI</t>
  </si>
  <si>
    <t xml:space="preserve">Prihodi od HZZO </t>
  </si>
  <si>
    <t>II. RASHODI - IZDACI</t>
  </si>
  <si>
    <t>Izdaci za usluge drugih zdrav.ustanova</t>
  </si>
  <si>
    <r>
      <t xml:space="preserve">Ostali rashodi za zaposlene </t>
    </r>
    <r>
      <rPr>
        <b/>
        <vertAlign val="superscript"/>
        <sz val="10"/>
        <color indexed="8"/>
        <rFont val="Arial"/>
        <family val="2"/>
        <charset val="238"/>
      </rPr>
      <t>2)</t>
    </r>
  </si>
  <si>
    <r>
      <t xml:space="preserve">Ostali materijalni rashodi za zaposlene </t>
    </r>
    <r>
      <rPr>
        <b/>
        <vertAlign val="superscript"/>
        <sz val="10"/>
        <color indexed="8"/>
        <rFont val="Arial"/>
        <family val="2"/>
        <charset val="238"/>
      </rPr>
      <t>3)</t>
    </r>
  </si>
  <si>
    <t>Ukupni rashodi za zaposlene (15- 19)</t>
  </si>
  <si>
    <t>- s osnova ozljeda na radu i prof.bol.</t>
  </si>
  <si>
    <t xml:space="preserve">ZDRAVSTVENA USTANOVA  </t>
  </si>
  <si>
    <t>Materijalni rashodi (1 - 14)</t>
  </si>
  <si>
    <t>Višak prihoda i primitaka</t>
  </si>
  <si>
    <t>Manjak prihoda i primitaka</t>
  </si>
  <si>
    <r>
      <t>- za usluge izvan ugovorenog limita</t>
    </r>
    <r>
      <rPr>
        <b/>
        <vertAlign val="superscript"/>
        <sz val="10"/>
        <color indexed="8"/>
        <rFont val="Arial"/>
        <family val="2"/>
        <charset val="238"/>
      </rPr>
      <t>1)</t>
    </r>
  </si>
  <si>
    <t>UKUPNI PRIHODI I PRIMICI (1 - 8)</t>
  </si>
  <si>
    <t>Prihodi od EU projekata</t>
  </si>
  <si>
    <t>UKUPNI RASHODI I IZDACI (1-25)</t>
  </si>
  <si>
    <t>Izdaci vezani za EU projekte</t>
  </si>
  <si>
    <t>THALASSOTHERAPIA OPATIJA</t>
  </si>
  <si>
    <t>U RAZDOBLJU SIJEČANJ-RUJAN 2018./2019. GODINE</t>
  </si>
  <si>
    <t>I. - IX. 2018.</t>
  </si>
  <si>
    <t>I.- IX. 2019.</t>
  </si>
</sst>
</file>

<file path=xl/styles.xml><?xml version="1.0" encoding="utf-8"?>
<styleSheet xmlns="http://schemas.openxmlformats.org/spreadsheetml/2006/main">
  <fonts count="10">
    <font>
      <sz val="12"/>
      <color theme="1"/>
      <name val="Times New Roman"/>
      <family val="2"/>
      <charset val="238"/>
    </font>
    <font>
      <sz val="9"/>
      <color indexed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3" fontId="3" fillId="0" borderId="6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4" fillId="0" borderId="4" xfId="0" applyFont="1" applyBorder="1" applyAlignment="1">
      <alignment vertical="center" wrapText="1"/>
    </xf>
    <xf numFmtId="0" fontId="0" fillId="0" borderId="7" xfId="0" applyBorder="1"/>
    <xf numFmtId="0" fontId="3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9" fontId="8" fillId="0" borderId="8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3" fontId="4" fillId="0" borderId="1" xfId="0" applyNumberFormat="1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 applyProtection="1">
      <alignment vertical="center" wrapText="1"/>
      <protection locked="0"/>
    </xf>
    <xf numFmtId="3" fontId="4" fillId="0" borderId="2" xfId="0" applyNumberFormat="1" applyFont="1" applyBorder="1" applyAlignment="1" applyProtection="1">
      <alignment vertical="center" wrapText="1"/>
      <protection locked="0"/>
    </xf>
    <xf numFmtId="2" fontId="8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 applyProtection="1">
      <alignment vertical="center" wrapText="1"/>
      <protection locked="0"/>
    </xf>
    <xf numFmtId="2" fontId="4" fillId="0" borderId="5" xfId="0" applyNumberFormat="1" applyFont="1" applyBorder="1" applyAlignment="1" applyProtection="1">
      <alignment vertical="center" wrapText="1"/>
      <protection locked="0"/>
    </xf>
    <xf numFmtId="2" fontId="8" fillId="0" borderId="5" xfId="0" applyNumberFormat="1" applyFont="1" applyBorder="1" applyAlignment="1">
      <alignment vertical="center" wrapText="1"/>
    </xf>
    <xf numFmtId="2" fontId="8" fillId="0" borderId="6" xfId="0" applyNumberFormat="1" applyFont="1" applyBorder="1" applyAlignment="1">
      <alignment vertical="center" wrapText="1"/>
    </xf>
    <xf numFmtId="4" fontId="4" fillId="0" borderId="1" xfId="0" applyNumberFormat="1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>
      <alignment horizontal="right"/>
    </xf>
    <xf numFmtId="4" fontId="4" fillId="0" borderId="5" xfId="0" applyNumberFormat="1" applyFont="1" applyBorder="1" applyAlignment="1" applyProtection="1">
      <alignment vertical="center" wrapText="1"/>
      <protection locked="0"/>
    </xf>
    <xf numFmtId="4" fontId="4" fillId="0" borderId="2" xfId="0" applyNumberFormat="1" applyFont="1" applyBorder="1" applyAlignment="1" applyProtection="1">
      <alignment vertical="center" wrapText="1"/>
      <protection locked="0"/>
    </xf>
    <xf numFmtId="2" fontId="4" fillId="0" borderId="4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2"/>
  <sheetViews>
    <sheetView tabSelected="1" topLeftCell="A37" workbookViewId="0">
      <selection activeCell="E67" sqref="E67"/>
    </sheetView>
  </sheetViews>
  <sheetFormatPr defaultRowHeight="15.75"/>
  <cols>
    <col min="1" max="1" width="5.875" customWidth="1"/>
    <col min="3" max="3" width="30.25" customWidth="1"/>
    <col min="4" max="4" width="16.25" customWidth="1"/>
    <col min="5" max="5" width="16.375" customWidth="1"/>
  </cols>
  <sheetData>
    <row r="1" spans="1:5" ht="18.75" customHeight="1">
      <c r="A1" s="1" t="s">
        <v>48</v>
      </c>
    </row>
    <row r="2" spans="1:5" ht="18.75" customHeight="1">
      <c r="A2" s="20" t="s">
        <v>57</v>
      </c>
      <c r="B2" s="19"/>
      <c r="C2" s="19"/>
    </row>
    <row r="3" spans="1:5">
      <c r="A3" s="1" t="s">
        <v>0</v>
      </c>
    </row>
    <row r="4" spans="1:5" s="15" customFormat="1">
      <c r="A4" s="62" t="s">
        <v>1</v>
      </c>
      <c r="B4" s="62"/>
      <c r="C4" s="62"/>
      <c r="D4" s="62"/>
      <c r="E4" s="62"/>
    </row>
    <row r="5" spans="1:5" s="15" customFormat="1">
      <c r="A5" s="62" t="s">
        <v>58</v>
      </c>
      <c r="B5" s="62"/>
      <c r="C5" s="62"/>
      <c r="D5" s="62"/>
      <c r="E5" s="62"/>
    </row>
    <row r="6" spans="1:5" s="15" customFormat="1">
      <c r="A6" s="7"/>
      <c r="B6" s="7"/>
      <c r="C6" s="7"/>
      <c r="D6" s="7"/>
      <c r="E6" s="7"/>
    </row>
    <row r="7" spans="1:5" ht="16.5" thickBot="1">
      <c r="A7" s="2"/>
      <c r="E7" s="17" t="s">
        <v>2</v>
      </c>
    </row>
    <row r="8" spans="1:5" ht="42.75" customHeight="1" thickBot="1">
      <c r="A8" s="26" t="s">
        <v>36</v>
      </c>
      <c r="B8" s="65" t="s">
        <v>3</v>
      </c>
      <c r="C8" s="66"/>
      <c r="D8" s="27" t="s">
        <v>59</v>
      </c>
      <c r="E8" s="28" t="s">
        <v>60</v>
      </c>
    </row>
    <row r="9" spans="1:5" ht="16.5" thickBot="1">
      <c r="A9" s="29">
        <v>0</v>
      </c>
      <c r="B9" s="67">
        <v>1</v>
      </c>
      <c r="C9" s="68"/>
      <c r="D9" s="30">
        <v>2</v>
      </c>
      <c r="E9" s="31">
        <v>3</v>
      </c>
    </row>
    <row r="10" spans="1:5" ht="15" customHeight="1">
      <c r="A10" s="32"/>
      <c r="B10" s="63" t="s">
        <v>40</v>
      </c>
      <c r="C10" s="64"/>
      <c r="D10" s="24"/>
      <c r="E10" s="24"/>
    </row>
    <row r="11" spans="1:5" ht="16.5" customHeight="1">
      <c r="A11" s="33">
        <v>1</v>
      </c>
      <c r="B11" s="55" t="s">
        <v>41</v>
      </c>
      <c r="C11" s="55"/>
      <c r="D11" s="44">
        <f>SUM(D12:D16)</f>
        <v>31994298.159999996</v>
      </c>
      <c r="E11" s="23">
        <f>SUM(E12:E16)</f>
        <v>35123019.510000005</v>
      </c>
    </row>
    <row r="12" spans="1:5">
      <c r="A12" s="33"/>
      <c r="B12" s="23"/>
      <c r="C12" s="23" t="s">
        <v>4</v>
      </c>
      <c r="D12" s="45">
        <v>21802909.219999999</v>
      </c>
      <c r="E12" s="23">
        <v>24259341.48</v>
      </c>
    </row>
    <row r="13" spans="1:5">
      <c r="A13" s="33"/>
      <c r="B13" s="23"/>
      <c r="C13" s="23" t="s">
        <v>5</v>
      </c>
      <c r="D13" s="45">
        <v>5339113.51</v>
      </c>
      <c r="E13" s="23">
        <v>5398638.2199999997</v>
      </c>
    </row>
    <row r="14" spans="1:5">
      <c r="A14" s="33"/>
      <c r="B14" s="23"/>
      <c r="C14" s="23" t="s">
        <v>6</v>
      </c>
      <c r="D14" s="45">
        <v>0</v>
      </c>
      <c r="E14" s="23">
        <v>0</v>
      </c>
    </row>
    <row r="15" spans="1:5" ht="15.75" customHeight="1">
      <c r="A15" s="33"/>
      <c r="B15" s="23"/>
      <c r="C15" s="23" t="s">
        <v>52</v>
      </c>
      <c r="D15" s="45">
        <v>4815816.75</v>
      </c>
      <c r="E15" s="23">
        <v>5435317.25</v>
      </c>
    </row>
    <row r="16" spans="1:5" ht="15.75" customHeight="1">
      <c r="A16" s="33"/>
      <c r="B16" s="34"/>
      <c r="C16" s="35" t="s">
        <v>47</v>
      </c>
      <c r="D16" s="45">
        <v>36458.68</v>
      </c>
      <c r="E16" s="23">
        <v>29722.560000000001</v>
      </c>
    </row>
    <row r="17" spans="1:5" ht="15.75" customHeight="1">
      <c r="A17" s="33">
        <v>2</v>
      </c>
      <c r="B17" s="55" t="s">
        <v>7</v>
      </c>
      <c r="C17" s="55"/>
      <c r="D17" s="45">
        <v>23002.1</v>
      </c>
      <c r="E17" s="23">
        <v>27706.1</v>
      </c>
    </row>
    <row r="18" spans="1:5" ht="15.75" customHeight="1">
      <c r="A18" s="33">
        <v>3</v>
      </c>
      <c r="B18" s="55" t="s">
        <v>8</v>
      </c>
      <c r="C18" s="55"/>
      <c r="D18" s="45">
        <v>600324</v>
      </c>
      <c r="E18" s="23">
        <v>0</v>
      </c>
    </row>
    <row r="19" spans="1:5" ht="15.75" customHeight="1">
      <c r="A19" s="33">
        <v>4</v>
      </c>
      <c r="B19" s="55" t="s">
        <v>9</v>
      </c>
      <c r="C19" s="55"/>
      <c r="D19" s="45">
        <v>11692629.210000001</v>
      </c>
      <c r="E19" s="23">
        <v>10618381.300000001</v>
      </c>
    </row>
    <row r="20" spans="1:5" ht="15.75" customHeight="1">
      <c r="A20" s="33">
        <v>5</v>
      </c>
      <c r="B20" s="55" t="s">
        <v>10</v>
      </c>
      <c r="C20" s="55"/>
      <c r="D20" s="45">
        <v>90363.71</v>
      </c>
      <c r="E20" s="23">
        <v>798355.58</v>
      </c>
    </row>
    <row r="21" spans="1:5" ht="15.75" customHeight="1">
      <c r="A21" s="33">
        <v>6</v>
      </c>
      <c r="B21" s="60" t="s">
        <v>54</v>
      </c>
      <c r="C21" s="61"/>
      <c r="D21" s="45">
        <v>0</v>
      </c>
      <c r="E21" s="25">
        <v>0</v>
      </c>
    </row>
    <row r="22" spans="1:5" ht="16.5" customHeight="1">
      <c r="A22" s="33">
        <v>7</v>
      </c>
      <c r="B22" s="55" t="s">
        <v>11</v>
      </c>
      <c r="C22" s="55"/>
      <c r="D22" s="46">
        <v>1140722.8</v>
      </c>
      <c r="E22" s="23">
        <v>924382.71</v>
      </c>
    </row>
    <row r="23" spans="1:5" ht="16.5" customHeight="1" thickBot="1">
      <c r="A23" s="36">
        <v>8</v>
      </c>
      <c r="B23" s="56" t="s">
        <v>12</v>
      </c>
      <c r="C23" s="56"/>
      <c r="D23" s="47">
        <v>19661.36</v>
      </c>
      <c r="E23" s="22"/>
    </row>
    <row r="24" spans="1:5" ht="17.25" customHeight="1" thickBot="1">
      <c r="A24" s="29"/>
      <c r="B24" s="57" t="s">
        <v>53</v>
      </c>
      <c r="C24" s="57"/>
      <c r="D24" s="48">
        <f>SUM(D11,D17:D23)</f>
        <v>45561001.339999996</v>
      </c>
      <c r="E24" s="37">
        <f>SUM(E11,E17:E23)</f>
        <v>47491845.20000001</v>
      </c>
    </row>
    <row r="25" spans="1:5" ht="21.75" customHeight="1">
      <c r="A25" s="24"/>
      <c r="B25" s="38" t="s">
        <v>42</v>
      </c>
      <c r="C25" s="39"/>
      <c r="D25" s="24"/>
      <c r="E25" s="24"/>
    </row>
    <row r="26" spans="1:5" ht="15.75" customHeight="1">
      <c r="A26" s="33">
        <v>1</v>
      </c>
      <c r="B26" s="55" t="s">
        <v>13</v>
      </c>
      <c r="C26" s="55"/>
      <c r="D26" s="49">
        <v>8883309.4000000004</v>
      </c>
      <c r="E26" s="23">
        <v>8250914.0800000001</v>
      </c>
    </row>
    <row r="27" spans="1:5" ht="15.75" customHeight="1">
      <c r="A27" s="33">
        <v>2</v>
      </c>
      <c r="B27" s="55" t="s">
        <v>14</v>
      </c>
      <c r="C27" s="55"/>
      <c r="D27" s="49">
        <v>3845263.86</v>
      </c>
      <c r="E27" s="23">
        <v>4904058.76</v>
      </c>
    </row>
    <row r="28" spans="1:5" ht="15.75" customHeight="1">
      <c r="A28" s="33">
        <v>3</v>
      </c>
      <c r="B28" s="55" t="s">
        <v>15</v>
      </c>
      <c r="C28" s="55"/>
      <c r="D28" s="49">
        <v>0</v>
      </c>
      <c r="E28" s="23">
        <v>0</v>
      </c>
    </row>
    <row r="29" spans="1:5" ht="15.75" customHeight="1">
      <c r="A29" s="33">
        <v>4</v>
      </c>
      <c r="B29" s="55" t="s">
        <v>16</v>
      </c>
      <c r="C29" s="55"/>
      <c r="D29" s="49">
        <v>1497089.32</v>
      </c>
      <c r="E29" s="23">
        <v>1202463.1000000001</v>
      </c>
    </row>
    <row r="30" spans="1:5" ht="15.75" customHeight="1">
      <c r="A30" s="33">
        <v>5</v>
      </c>
      <c r="B30" s="55" t="s">
        <v>17</v>
      </c>
      <c r="C30" s="55"/>
      <c r="D30" s="49">
        <v>0</v>
      </c>
      <c r="E30" s="23">
        <v>13583.44</v>
      </c>
    </row>
    <row r="31" spans="1:5" ht="15.75" customHeight="1">
      <c r="A31" s="33">
        <v>6</v>
      </c>
      <c r="B31" s="55" t="s">
        <v>18</v>
      </c>
      <c r="C31" s="55"/>
      <c r="D31" s="49">
        <v>321619.99</v>
      </c>
      <c r="E31" s="23">
        <v>314130.94</v>
      </c>
    </row>
    <row r="32" spans="1:5" ht="15.75" customHeight="1">
      <c r="A32" s="33">
        <v>7</v>
      </c>
      <c r="B32" s="55" t="s">
        <v>19</v>
      </c>
      <c r="C32" s="55"/>
      <c r="D32" s="49">
        <v>135233.35</v>
      </c>
      <c r="E32" s="23">
        <v>139276.01999999999</v>
      </c>
    </row>
    <row r="33" spans="1:5" ht="15.75" customHeight="1">
      <c r="A33" s="33">
        <v>8</v>
      </c>
      <c r="B33" s="55" t="s">
        <v>20</v>
      </c>
      <c r="C33" s="55"/>
      <c r="D33" s="49">
        <v>63134.98</v>
      </c>
      <c r="E33" s="23">
        <v>40572.81</v>
      </c>
    </row>
    <row r="34" spans="1:5" ht="15.75" customHeight="1">
      <c r="A34" s="33">
        <v>9</v>
      </c>
      <c r="B34" s="55" t="s">
        <v>21</v>
      </c>
      <c r="C34" s="55"/>
      <c r="D34" s="49">
        <v>1641130.24</v>
      </c>
      <c r="E34" s="23">
        <v>1952548.14</v>
      </c>
    </row>
    <row r="35" spans="1:5" ht="15.75" customHeight="1">
      <c r="A35" s="33">
        <v>10</v>
      </c>
      <c r="B35" s="55" t="s">
        <v>22</v>
      </c>
      <c r="C35" s="55"/>
      <c r="D35" s="49">
        <v>418596.6</v>
      </c>
      <c r="E35" s="23">
        <v>262970.86</v>
      </c>
    </row>
    <row r="36" spans="1:5" ht="15.75" customHeight="1">
      <c r="A36" s="33">
        <v>11</v>
      </c>
      <c r="B36" s="55" t="s">
        <v>23</v>
      </c>
      <c r="C36" s="55"/>
      <c r="D36" s="49">
        <v>150992.39000000001</v>
      </c>
      <c r="E36" s="23">
        <v>173601.33</v>
      </c>
    </row>
    <row r="37" spans="1:5" ht="15.75" customHeight="1">
      <c r="A37" s="33">
        <v>12</v>
      </c>
      <c r="B37" s="55" t="s">
        <v>24</v>
      </c>
      <c r="C37" s="55"/>
      <c r="D37" s="49">
        <v>1692756.44</v>
      </c>
      <c r="E37" s="23">
        <v>2620691.9900000002</v>
      </c>
    </row>
    <row r="38" spans="1:5" ht="16.5" customHeight="1">
      <c r="A38" s="33">
        <v>13</v>
      </c>
      <c r="B38" s="55" t="s">
        <v>43</v>
      </c>
      <c r="C38" s="55"/>
      <c r="D38" s="49">
        <v>284695.87</v>
      </c>
      <c r="E38" s="23">
        <v>376916.14</v>
      </c>
    </row>
    <row r="39" spans="1:5" ht="16.5" customHeight="1" thickBot="1">
      <c r="A39" s="36">
        <v>14</v>
      </c>
      <c r="B39" s="56" t="s">
        <v>25</v>
      </c>
      <c r="C39" s="56"/>
      <c r="D39" s="51">
        <v>3363972.39</v>
      </c>
      <c r="E39" s="22">
        <v>2542853.33</v>
      </c>
    </row>
    <row r="40" spans="1:5" ht="15.75" customHeight="1" thickBot="1">
      <c r="A40" s="29"/>
      <c r="B40" s="57" t="s">
        <v>49</v>
      </c>
      <c r="C40" s="57"/>
      <c r="D40" s="37">
        <f>SUM(D26:D39)</f>
        <v>22297794.830000006</v>
      </c>
      <c r="E40" s="40">
        <f>SUM(E26:E39)</f>
        <v>22794580.939999998</v>
      </c>
    </row>
    <row r="41" spans="1:5" ht="15.75" customHeight="1">
      <c r="A41" s="32">
        <v>15</v>
      </c>
      <c r="B41" s="58" t="s">
        <v>26</v>
      </c>
      <c r="C41" s="58"/>
      <c r="D41" s="52">
        <v>18413396.109999999</v>
      </c>
      <c r="E41" s="24">
        <v>20151891.77</v>
      </c>
    </row>
    <row r="42" spans="1:5" ht="15.75" customHeight="1">
      <c r="A42" s="33">
        <v>16</v>
      </c>
      <c r="B42" s="55" t="s">
        <v>44</v>
      </c>
      <c r="C42" s="55"/>
      <c r="D42" s="49">
        <v>557320.56000000006</v>
      </c>
      <c r="E42" s="23">
        <v>507367.23</v>
      </c>
    </row>
    <row r="43" spans="1:5" ht="15.75" customHeight="1">
      <c r="A43" s="33">
        <v>17</v>
      </c>
      <c r="B43" s="55" t="s">
        <v>27</v>
      </c>
      <c r="C43" s="55"/>
      <c r="D43" s="49">
        <v>3206433.17</v>
      </c>
      <c r="E43" s="23">
        <v>3317882.03</v>
      </c>
    </row>
    <row r="44" spans="1:5" ht="16.5" customHeight="1">
      <c r="A44" s="33">
        <v>18</v>
      </c>
      <c r="B44" s="55" t="s">
        <v>28</v>
      </c>
      <c r="C44" s="55"/>
      <c r="D44" s="49">
        <v>647983.71</v>
      </c>
      <c r="E44" s="23">
        <v>699203.77</v>
      </c>
    </row>
    <row r="45" spans="1:5" ht="16.5" customHeight="1" thickBot="1">
      <c r="A45" s="36">
        <v>19</v>
      </c>
      <c r="B45" s="56" t="s">
        <v>45</v>
      </c>
      <c r="C45" s="56"/>
      <c r="D45" s="51">
        <v>287255.69</v>
      </c>
      <c r="E45" s="22">
        <v>309016.15000000002</v>
      </c>
    </row>
    <row r="46" spans="1:5" ht="15.75" customHeight="1" thickBot="1">
      <c r="A46" s="11"/>
      <c r="B46" s="57" t="s">
        <v>46</v>
      </c>
      <c r="C46" s="57"/>
      <c r="D46" s="13">
        <f>SUM(D41:D45)</f>
        <v>23112389.239999998</v>
      </c>
      <c r="E46" s="53">
        <f>SUM(E41:E45)</f>
        <v>24985360.949999999</v>
      </c>
    </row>
    <row r="47" spans="1:5" ht="15.75" customHeight="1">
      <c r="A47" s="8">
        <v>20</v>
      </c>
      <c r="B47" s="58" t="s">
        <v>29</v>
      </c>
      <c r="C47" s="58"/>
      <c r="D47" s="43">
        <v>0</v>
      </c>
      <c r="E47" s="10"/>
    </row>
    <row r="48" spans="1:5" ht="15.75" customHeight="1">
      <c r="A48" s="5">
        <v>21</v>
      </c>
      <c r="B48" s="55" t="s">
        <v>30</v>
      </c>
      <c r="C48" s="55"/>
      <c r="D48" s="49">
        <v>1467430.99</v>
      </c>
      <c r="E48" s="6">
        <v>1112115.6399999999</v>
      </c>
    </row>
    <row r="49" spans="1:5" ht="15.75" customHeight="1">
      <c r="A49" s="5">
        <v>22</v>
      </c>
      <c r="B49" s="60" t="s">
        <v>56</v>
      </c>
      <c r="C49" s="61"/>
      <c r="D49" s="41">
        <v>0</v>
      </c>
      <c r="E49" s="21"/>
    </row>
    <row r="50" spans="1:5" ht="15.75" customHeight="1">
      <c r="A50" s="5">
        <v>23</v>
      </c>
      <c r="B50" s="55" t="s">
        <v>31</v>
      </c>
      <c r="C50" s="55"/>
      <c r="D50" s="41">
        <v>0</v>
      </c>
      <c r="E50" s="6"/>
    </row>
    <row r="51" spans="1:5" ht="16.5" customHeight="1">
      <c r="A51" s="5">
        <v>24</v>
      </c>
      <c r="B51" s="55" t="s">
        <v>32</v>
      </c>
      <c r="C51" s="55"/>
      <c r="D51" s="42">
        <v>0</v>
      </c>
      <c r="E51" s="6"/>
    </row>
    <row r="52" spans="1:5" ht="16.5" customHeight="1" thickBot="1">
      <c r="A52" s="9">
        <v>25</v>
      </c>
      <c r="B52" s="56" t="s">
        <v>33</v>
      </c>
      <c r="C52" s="56"/>
      <c r="D52" s="12"/>
      <c r="E52" s="12"/>
    </row>
    <row r="53" spans="1:5" ht="16.5" customHeight="1" thickBot="1">
      <c r="A53" s="11"/>
      <c r="B53" s="59" t="s">
        <v>55</v>
      </c>
      <c r="C53" s="59"/>
      <c r="D53" s="13">
        <f>SUM(D46,D40,D47:D52)</f>
        <v>46877615.06000001</v>
      </c>
      <c r="E53" s="18">
        <f>SUM(E46,E40,E47:E52)</f>
        <v>48892057.530000001</v>
      </c>
    </row>
    <row r="54" spans="1:5" ht="16.5" customHeight="1" thickBot="1">
      <c r="A54" s="11"/>
      <c r="B54" s="54" t="s">
        <v>50</v>
      </c>
      <c r="C54" s="54"/>
      <c r="D54" s="14">
        <f>IF(D24&gt;D53,D24-D53,0)</f>
        <v>0</v>
      </c>
      <c r="E54" s="14">
        <f>IF(E24&gt;E53,E24-E53,0)</f>
        <v>0</v>
      </c>
    </row>
    <row r="55" spans="1:5" ht="17.25" customHeight="1" thickBot="1">
      <c r="A55" s="11"/>
      <c r="B55" s="54" t="s">
        <v>51</v>
      </c>
      <c r="C55" s="54"/>
      <c r="D55" s="50">
        <f>IF(D24&lt;D53,D53-D24,0)</f>
        <v>1316613.7200000137</v>
      </c>
      <c r="E55" s="50">
        <f>IF(E24&lt;E53,E53-E24,0)</f>
        <v>1400212.3299999908</v>
      </c>
    </row>
    <row r="56" spans="1:5">
      <c r="A56" s="16"/>
    </row>
    <row r="57" spans="1:5">
      <c r="A57" s="3" t="s">
        <v>37</v>
      </c>
    </row>
    <row r="58" spans="1:5">
      <c r="A58" s="2" t="s">
        <v>38</v>
      </c>
    </row>
    <row r="59" spans="1:5">
      <c r="A59" s="2" t="s">
        <v>39</v>
      </c>
    </row>
    <row r="60" spans="1:5">
      <c r="A60" s="3" t="s">
        <v>34</v>
      </c>
    </row>
    <row r="61" spans="1:5">
      <c r="A61" s="3" t="s">
        <v>35</v>
      </c>
    </row>
    <row r="62" spans="1:5">
      <c r="A62" s="4"/>
    </row>
  </sheetData>
  <mergeCells count="44">
    <mergeCell ref="B55:C55"/>
    <mergeCell ref="A4:E4"/>
    <mergeCell ref="A5:E5"/>
    <mergeCell ref="B10:C10"/>
    <mergeCell ref="B17:C17"/>
    <mergeCell ref="B18:C18"/>
    <mergeCell ref="B19:C19"/>
    <mergeCell ref="B8:C8"/>
    <mergeCell ref="B9:C9"/>
    <mergeCell ref="B11:C11"/>
    <mergeCell ref="B20:C20"/>
    <mergeCell ref="B22:C22"/>
    <mergeCell ref="B23:C23"/>
    <mergeCell ref="B24:C24"/>
    <mergeCell ref="B26:C26"/>
    <mergeCell ref="B27:C27"/>
    <mergeCell ref="B21:C21"/>
    <mergeCell ref="B28:C28"/>
    <mergeCell ref="B29:C29"/>
    <mergeCell ref="B30:C30"/>
    <mergeCell ref="B41:C41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4:C54"/>
    <mergeCell ref="B43:C43"/>
    <mergeCell ref="B44:C44"/>
    <mergeCell ref="B45:C45"/>
    <mergeCell ref="B46:C46"/>
    <mergeCell ref="B47:C47"/>
    <mergeCell ref="B48:C48"/>
    <mergeCell ref="B50:C50"/>
    <mergeCell ref="B51:C51"/>
    <mergeCell ref="B52:C52"/>
    <mergeCell ref="B53:C53"/>
    <mergeCell ref="B49:C49"/>
  </mergeCells>
  <pageMargins left="0.7" right="0.7" top="0.54" bottom="0.57999999999999996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izdaci</vt:lpstr>
    </vt:vector>
  </TitlesOfParts>
  <Company>HZZO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Bogdanović Sandra</dc:creator>
  <cp:lastModifiedBy>marketing</cp:lastModifiedBy>
  <cp:lastPrinted>2019-10-10T12:03:31Z</cp:lastPrinted>
  <dcterms:created xsi:type="dcterms:W3CDTF">2012-09-10T12:07:09Z</dcterms:created>
  <dcterms:modified xsi:type="dcterms:W3CDTF">2019-11-26T10:37:32Z</dcterms:modified>
</cp:coreProperties>
</file>