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8" windowWidth="17232" windowHeight="7500"/>
  </bookViews>
  <sheets>
    <sheet name=" USPOREDBA" sheetId="1" r:id="rId1"/>
  </sheets>
  <calcPr calcId="125725"/>
</workbook>
</file>

<file path=xl/calcChain.xml><?xml version="1.0" encoding="utf-8"?>
<calcChain xmlns="http://schemas.openxmlformats.org/spreadsheetml/2006/main">
  <c r="F11" i="1"/>
  <c r="G11" s="1"/>
  <c r="F53"/>
  <c r="G53" s="1"/>
  <c r="F13"/>
  <c r="G13" s="1"/>
  <c r="F15"/>
  <c r="G15" s="1"/>
  <c r="F16"/>
  <c r="G16" s="1"/>
  <c r="G17"/>
  <c r="F19"/>
  <c r="G19" s="1"/>
  <c r="F21"/>
  <c r="F22"/>
  <c r="G22" s="1"/>
  <c r="F23"/>
  <c r="G23" s="1"/>
  <c r="F24"/>
  <c r="G24" s="1"/>
  <c r="F26"/>
  <c r="G26" s="1"/>
  <c r="F27"/>
  <c r="G27" s="1"/>
  <c r="F29"/>
  <c r="G29" s="1"/>
  <c r="F31"/>
  <c r="G31" s="1"/>
  <c r="F32"/>
  <c r="G32" s="1"/>
  <c r="F33"/>
  <c r="G33" s="1"/>
  <c r="F34"/>
  <c r="G34" s="1"/>
  <c r="F35"/>
  <c r="G35" s="1"/>
  <c r="F36"/>
  <c r="G36" s="1"/>
  <c r="F37"/>
  <c r="G37" s="1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48"/>
  <c r="G48" s="1"/>
  <c r="F12"/>
  <c r="G12" s="1"/>
  <c r="F46" l="1"/>
  <c r="G46" s="1"/>
</calcChain>
</file>

<file path=xl/sharedStrings.xml><?xml version="1.0" encoding="utf-8"?>
<sst xmlns="http://schemas.openxmlformats.org/spreadsheetml/2006/main" count="69" uniqueCount="66">
  <si>
    <t xml:space="preserve">ZDRAVSTVENA USTANOVA  </t>
  </si>
  <si>
    <t>THALASSOTHERAPIA OPATIJA,M.TITA 188/1, 51410 OPATIJA</t>
  </si>
  <si>
    <t xml:space="preserve">   </t>
  </si>
  <si>
    <t>POKAZATELJI FINANCIJSKOG POSLOVANJA</t>
  </si>
  <si>
    <t>Red. Br.</t>
  </si>
  <si>
    <t>P O K A Z A T E L J I</t>
  </si>
  <si>
    <t>I.  PRIHODI - PRIMICI</t>
  </si>
  <si>
    <t>- proračuni bolnica</t>
  </si>
  <si>
    <t>- dopunsko zdravstveno osiguranje</t>
  </si>
  <si>
    <t>- ugovor za primar.zdrav.zaštitu</t>
  </si>
  <si>
    <t>Prihodi od pruženih usluga drugim zdr. ustanovama</t>
  </si>
  <si>
    <t>Prihodi od proračuna (središnji i lokalni)</t>
  </si>
  <si>
    <t>Prihodi od ostalih korisnika</t>
  </si>
  <si>
    <t>Prihodi od participacije</t>
  </si>
  <si>
    <t xml:space="preserve">Ostali i izvanredni prihodi </t>
  </si>
  <si>
    <t>Primici od financijske imovine i zaduženja</t>
  </si>
  <si>
    <t>UKUPNI PRIHODI (1 - 7)</t>
  </si>
  <si>
    <t>II. RASHODI - IZDACI</t>
  </si>
  <si>
    <t xml:space="preserve">Lijekovi  </t>
  </si>
  <si>
    <t>Potrošni medicinski materijal</t>
  </si>
  <si>
    <t>Krv i krvni pripravci</t>
  </si>
  <si>
    <t>Živežne namirnice</t>
  </si>
  <si>
    <t>Medicinski plinovi</t>
  </si>
  <si>
    <t>Materijal za održavanje čistoće</t>
  </si>
  <si>
    <t>Uredski materijal</t>
  </si>
  <si>
    <t>Ostali razni materijal</t>
  </si>
  <si>
    <t>Utrošena energija</t>
  </si>
  <si>
    <t>Ugrađeni rezervni dijelovi</t>
  </si>
  <si>
    <t>Poštanski izdaci</t>
  </si>
  <si>
    <t>Tekuće i investicijsko održavanje</t>
  </si>
  <si>
    <t>Izdaci za usluge drugih zdrav.ustanova</t>
  </si>
  <si>
    <t>Ostali izdaci</t>
  </si>
  <si>
    <t>Materijalni izdaci (1 - 14)</t>
  </si>
  <si>
    <t>Bruto plaće</t>
  </si>
  <si>
    <t>Doprinosi na plaće</t>
  </si>
  <si>
    <t>Izdaci za prijevoz zaposlenika</t>
  </si>
  <si>
    <t>Ukupni rashodi za zaposlene (15- 19)</t>
  </si>
  <si>
    <t>Financijski rashodi</t>
  </si>
  <si>
    <t>Izdaci za kapitalna ulaganja</t>
  </si>
  <si>
    <t>Ostali i izvanredni izdaci</t>
  </si>
  <si>
    <t>Izdaci za financijsku imovinu i otplate zajmova</t>
  </si>
  <si>
    <t>Nabavna vrijednost prodane robe</t>
  </si>
  <si>
    <t>UKUPNI RASHODI I IZDACI (1-24)</t>
  </si>
  <si>
    <t>Višak prihoda nad izdacima</t>
  </si>
  <si>
    <t>Manjak prihoda</t>
  </si>
  <si>
    <t>*Prihodi od HZZO-a - fakturirano iznad ugovorenog iznosa u opravdanim razlozima</t>
  </si>
  <si>
    <t xml:space="preserve"> Napomena: Potrebno obrazložiti razloge fakturiranja  iznad ugovorenog iznosa</t>
  </si>
  <si>
    <r>
      <t xml:space="preserve">1)  </t>
    </r>
    <r>
      <rPr>
        <sz val="9"/>
        <color indexed="8"/>
        <rFont val="Arial"/>
        <family val="2"/>
        <charset val="238"/>
      </rPr>
      <t>stavka prihod od usluga izvan ugovorenog limita sadržava prihode za posebno skupe lijekove,</t>
    </r>
  </si>
  <si>
    <t xml:space="preserve">   transplantacije, eksplantacije, intervencijsku kardiologiju, intervencijsku neurologiju, transfuzijsku medicinu, </t>
  </si>
  <si>
    <t xml:space="preserve">   umjetne pužnice i zdrav.zaš.hrvatskih državljana s prebivalištem u BiH i dr.</t>
  </si>
  <si>
    <r>
      <t xml:space="preserve">2)  </t>
    </r>
    <r>
      <rPr>
        <sz val="9"/>
        <color indexed="8"/>
        <rFont val="Arial"/>
        <family val="2"/>
        <charset val="238"/>
      </rPr>
      <t>Otpremnine, pomoći, jubilarne nagrade i dr.</t>
    </r>
  </si>
  <si>
    <r>
      <t xml:space="preserve">3)  </t>
    </r>
    <r>
      <rPr>
        <sz val="9"/>
        <color indexed="8"/>
        <rFont val="Arial"/>
        <family val="2"/>
        <charset val="238"/>
      </rPr>
      <t xml:space="preserve">Službena putovanja, stručno usavršavanje zaposlenika, ostale naknade troškova  zaposlenima </t>
    </r>
  </si>
  <si>
    <t>Vt</t>
  </si>
  <si>
    <t>%</t>
  </si>
  <si>
    <r>
      <t>- za usluge izvan ugovorenog limita</t>
    </r>
    <r>
      <rPr>
        <b/>
        <vertAlign val="superscript"/>
        <sz val="9"/>
        <color indexed="8"/>
        <rFont val="Arial"/>
        <family val="2"/>
        <charset val="238"/>
      </rPr>
      <t>1)</t>
    </r>
  </si>
  <si>
    <r>
      <t>- s osnova ozljeda na radu i prof.bol.</t>
    </r>
    <r>
      <rPr>
        <b/>
        <vertAlign val="superscript"/>
        <sz val="9"/>
        <color indexed="8"/>
        <rFont val="Arial"/>
        <family val="2"/>
        <charset val="238"/>
      </rPr>
      <t>2)</t>
    </r>
  </si>
  <si>
    <r>
      <t xml:space="preserve">Ostali rashodi za zaposlene </t>
    </r>
    <r>
      <rPr>
        <b/>
        <vertAlign val="superscript"/>
        <sz val="9"/>
        <color indexed="8"/>
        <rFont val="Arial"/>
        <family val="2"/>
        <charset val="238"/>
      </rPr>
      <t>2)</t>
    </r>
  </si>
  <si>
    <r>
      <t xml:space="preserve">Ostali materijalni rashodi za zaposlene </t>
    </r>
    <r>
      <rPr>
        <b/>
        <vertAlign val="superscript"/>
        <sz val="9"/>
        <color indexed="8"/>
        <rFont val="Arial"/>
        <family val="2"/>
        <charset val="238"/>
      </rPr>
      <t>3)</t>
    </r>
  </si>
  <si>
    <t>Prihodi od HZZO (proračuna RH)</t>
  </si>
  <si>
    <t>Prihodi od EU projekata</t>
  </si>
  <si>
    <t>Izdaci vezani za EU projekte</t>
  </si>
  <si>
    <t>-</t>
  </si>
  <si>
    <t xml:space="preserve"> ili neizvršeno do ugovorenog iznosa </t>
  </si>
  <si>
    <t>12./2018.</t>
  </si>
  <si>
    <t>12./2017.</t>
  </si>
  <si>
    <t>ZA MJESEC PROSINAC 2017./2018.</t>
  </si>
</sst>
</file>

<file path=xl/styles.xml><?xml version="1.0" encoding="utf-8"?>
<styleSheet xmlns="http://schemas.openxmlformats.org/spreadsheetml/2006/main">
  <numFmts count="1">
    <numFmt numFmtId="164" formatCode="_-* #,##0.00\ _k_n_-;\-* #,##0.00\ _k_n_-;_-* &quot;-&quot;??\ _k_n_-;_-@_-"/>
  </numFmts>
  <fonts count="1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2"/>
      <charset val="238"/>
    </font>
    <font>
      <sz val="9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94">
    <xf numFmtId="0" fontId="0" fillId="0" borderId="0" xfId="0"/>
    <xf numFmtId="4" fontId="5" fillId="0" borderId="0" xfId="0" applyNumberFormat="1" applyFont="1"/>
    <xf numFmtId="4" fontId="5" fillId="0" borderId="0" xfId="0" applyNumberFormat="1" applyFont="1" applyBorder="1"/>
    <xf numFmtId="4" fontId="5" fillId="0" borderId="10" xfId="0" applyNumberFormat="1" applyFont="1" applyBorder="1"/>
    <xf numFmtId="0" fontId="5" fillId="0" borderId="24" xfId="2" applyFont="1" applyBorder="1" applyAlignment="1">
      <alignment horizontal="center" vertical="center" wrapText="1"/>
    </xf>
    <xf numFmtId="0" fontId="5" fillId="0" borderId="0" xfId="2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4" fontId="5" fillId="0" borderId="0" xfId="0" applyNumberFormat="1" applyFont="1" applyAlignment="1">
      <alignment horizontal="center" vertical="center"/>
    </xf>
    <xf numFmtId="0" fontId="4" fillId="0" borderId="17" xfId="2" applyFont="1" applyBorder="1" applyAlignment="1" applyProtection="1">
      <alignment vertical="center"/>
      <protection locked="0"/>
    </xf>
    <xf numFmtId="0" fontId="5" fillId="0" borderId="18" xfId="2" applyFont="1" applyBorder="1" applyProtection="1">
      <protection locked="0"/>
    </xf>
    <xf numFmtId="0" fontId="5" fillId="0" borderId="19" xfId="2" applyFont="1" applyBorder="1"/>
    <xf numFmtId="0" fontId="4" fillId="0" borderId="16" xfId="1" applyFont="1" applyFill="1" applyBorder="1" applyAlignment="1">
      <alignment horizontal="center" vertical="center"/>
    </xf>
    <xf numFmtId="4" fontId="4" fillId="2" borderId="16" xfId="1" applyNumberFormat="1" applyFont="1" applyBorder="1" applyAlignment="1">
      <alignment horizontal="center" vertical="center"/>
    </xf>
    <xf numFmtId="0" fontId="4" fillId="0" borderId="16" xfId="1" applyNumberFormat="1" applyFont="1" applyFill="1" applyBorder="1" applyAlignment="1">
      <alignment horizontal="center" vertical="center"/>
    </xf>
    <xf numFmtId="0" fontId="4" fillId="2" borderId="16" xfId="1" applyNumberFormat="1" applyFont="1" applyBorder="1" applyAlignment="1">
      <alignment horizontal="center" vertical="center"/>
    </xf>
    <xf numFmtId="4" fontId="5" fillId="2" borderId="2" xfId="1" applyNumberFormat="1" applyFont="1" applyBorder="1" applyAlignment="1">
      <alignment horizontal="center" vertical="center"/>
    </xf>
    <xf numFmtId="4" fontId="8" fillId="2" borderId="1" xfId="1" applyNumberFormat="1" applyFont="1" applyBorder="1" applyAlignment="1">
      <alignment horizontal="center" vertical="center"/>
    </xf>
    <xf numFmtId="49" fontId="5" fillId="0" borderId="1" xfId="2" applyNumberFormat="1" applyFont="1" applyBorder="1"/>
    <xf numFmtId="4" fontId="8" fillId="2" borderId="4" xfId="1" applyNumberFormat="1" applyFont="1" applyBorder="1" applyAlignment="1">
      <alignment horizontal="center" vertical="center"/>
    </xf>
    <xf numFmtId="0" fontId="5" fillId="0" borderId="0" xfId="2" applyFont="1" applyProtection="1">
      <protection locked="0"/>
    </xf>
    <xf numFmtId="4" fontId="10" fillId="2" borderId="4" xfId="1" applyNumberFormat="1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4" fillId="0" borderId="3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7" xfId="2" applyFont="1" applyBorder="1" applyAlignment="1">
      <alignment vertical="center" wrapText="1"/>
    </xf>
    <xf numFmtId="0" fontId="4" fillId="0" borderId="0" xfId="2" applyFont="1" applyAlignment="1">
      <alignment horizontal="center" vertical="center"/>
    </xf>
    <xf numFmtId="0" fontId="6" fillId="0" borderId="8" xfId="2" applyFont="1" applyBorder="1" applyAlignment="1">
      <alignment horizontal="left" vertical="center"/>
    </xf>
    <xf numFmtId="0" fontId="6" fillId="0" borderId="9" xfId="2" applyFont="1" applyBorder="1" applyAlignment="1">
      <alignment vertical="center" wrapText="1"/>
    </xf>
    <xf numFmtId="0" fontId="5" fillId="0" borderId="0" xfId="2" applyFont="1" applyAlignment="1" applyProtection="1">
      <alignment vertical="center"/>
      <protection locked="0"/>
    </xf>
    <xf numFmtId="0" fontId="7" fillId="0" borderId="0" xfId="2" applyFont="1" applyAlignment="1" applyProtection="1">
      <alignment vertical="center"/>
      <protection locked="0"/>
    </xf>
    <xf numFmtId="0" fontId="5" fillId="0" borderId="0" xfId="2" applyFont="1" applyBorder="1" applyAlignment="1" applyProtection="1">
      <alignment horizontal="center" vertical="center" wrapText="1"/>
      <protection locked="0"/>
    </xf>
    <xf numFmtId="0" fontId="5" fillId="0" borderId="0" xfId="2" applyFont="1" applyBorder="1" applyAlignment="1" applyProtection="1">
      <alignment vertical="center" wrapText="1"/>
      <protection locked="0"/>
    </xf>
    <xf numFmtId="4" fontId="10" fillId="2" borderId="5" xfId="1" applyNumberFormat="1" applyFont="1" applyBorder="1" applyAlignment="1">
      <alignment horizontal="center" vertical="center"/>
    </xf>
    <xf numFmtId="4" fontId="10" fillId="2" borderId="1" xfId="1" applyNumberFormat="1" applyFont="1" applyBorder="1" applyAlignment="1">
      <alignment horizontal="center" vertical="center"/>
    </xf>
    <xf numFmtId="4" fontId="10" fillId="2" borderId="2" xfId="1" applyNumberFormat="1" applyFont="1" applyBorder="1" applyAlignment="1">
      <alignment horizontal="center" vertical="center"/>
    </xf>
    <xf numFmtId="4" fontId="8" fillId="2" borderId="5" xfId="1" applyNumberFormat="1" applyFont="1" applyBorder="1" applyAlignment="1">
      <alignment horizontal="center" vertical="center"/>
    </xf>
    <xf numFmtId="4" fontId="10" fillId="2" borderId="25" xfId="1" applyNumberFormat="1" applyFont="1" applyBorder="1" applyAlignment="1">
      <alignment horizontal="center" vertical="center"/>
    </xf>
    <xf numFmtId="3" fontId="5" fillId="0" borderId="1" xfId="0" applyNumberFormat="1" applyFont="1" applyBorder="1" applyAlignment="1" applyProtection="1">
      <alignment vertical="center" wrapText="1"/>
      <protection locked="0"/>
    </xf>
    <xf numFmtId="3" fontId="5" fillId="0" borderId="2" xfId="0" applyNumberFormat="1" applyFont="1" applyBorder="1" applyAlignment="1">
      <alignment vertical="center" wrapText="1"/>
    </xf>
    <xf numFmtId="0" fontId="5" fillId="0" borderId="0" xfId="2" applyFont="1" applyAlignment="1" applyProtection="1">
      <alignment vertical="center"/>
      <protection locked="0"/>
    </xf>
    <xf numFmtId="0" fontId="5" fillId="0" borderId="2" xfId="2" applyFont="1" applyBorder="1" applyAlignment="1">
      <alignment vertical="center" wrapText="1"/>
    </xf>
    <xf numFmtId="3" fontId="4" fillId="0" borderId="6" xfId="2" applyNumberFormat="1" applyFont="1" applyBorder="1" applyAlignment="1">
      <alignment horizontal="right"/>
    </xf>
    <xf numFmtId="3" fontId="5" fillId="0" borderId="1" xfId="2" applyNumberFormat="1" applyFont="1" applyBorder="1" applyAlignment="1">
      <alignment horizontal="right" vertical="center" wrapText="1"/>
    </xf>
    <xf numFmtId="3" fontId="5" fillId="0" borderId="5" xfId="2" applyNumberFormat="1" applyFont="1" applyBorder="1" applyAlignment="1">
      <alignment horizontal="right" vertical="center" wrapText="1"/>
    </xf>
    <xf numFmtId="3" fontId="5" fillId="0" borderId="4" xfId="2" applyNumberFormat="1" applyFont="1" applyBorder="1" applyAlignment="1">
      <alignment horizontal="right" vertical="center" wrapText="1"/>
    </xf>
    <xf numFmtId="3" fontId="5" fillId="0" borderId="2" xfId="2" applyNumberFormat="1" applyFont="1" applyBorder="1" applyAlignment="1">
      <alignment horizontal="right" vertical="center" wrapText="1"/>
    </xf>
    <xf numFmtId="3" fontId="5" fillId="0" borderId="1" xfId="2" applyNumberFormat="1" applyFont="1" applyBorder="1" applyAlignment="1">
      <alignment vertical="center" wrapText="1"/>
    </xf>
    <xf numFmtId="3" fontId="5" fillId="0" borderId="1" xfId="2" applyNumberFormat="1" applyFont="1" applyBorder="1" applyAlignment="1" applyProtection="1">
      <alignment vertical="center" wrapText="1"/>
      <protection locked="0"/>
    </xf>
    <xf numFmtId="3" fontId="11" fillId="0" borderId="11" xfId="2" applyNumberFormat="1" applyFont="1" applyBorder="1" applyAlignment="1" applyProtection="1">
      <alignment vertical="center" wrapText="1"/>
      <protection locked="0"/>
    </xf>
    <xf numFmtId="3" fontId="5" fillId="0" borderId="1" xfId="2" applyNumberFormat="1" applyFont="1" applyBorder="1" applyAlignment="1" applyProtection="1">
      <alignment vertical="center" wrapText="1"/>
      <protection locked="0"/>
    </xf>
    <xf numFmtId="3" fontId="5" fillId="0" borderId="5" xfId="2" applyNumberFormat="1" applyFont="1" applyBorder="1" applyAlignment="1" applyProtection="1">
      <alignment vertical="center" wrapText="1"/>
      <protection locked="0"/>
    </xf>
    <xf numFmtId="3" fontId="5" fillId="0" borderId="6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3" fontId="5" fillId="0" borderId="1" xfId="2" applyNumberFormat="1" applyFont="1" applyBorder="1" applyAlignment="1" applyProtection="1">
      <alignment vertical="center" wrapText="1"/>
      <protection locked="0"/>
    </xf>
    <xf numFmtId="3" fontId="5" fillId="0" borderId="5" xfId="2" applyNumberFormat="1" applyFont="1" applyBorder="1" applyAlignment="1" applyProtection="1">
      <alignment vertical="center" wrapText="1"/>
      <protection locked="0"/>
    </xf>
    <xf numFmtId="3" fontId="5" fillId="0" borderId="6" xfId="2" applyNumberFormat="1" applyFont="1" applyBorder="1" applyAlignment="1">
      <alignment vertical="center" wrapText="1"/>
    </xf>
    <xf numFmtId="3" fontId="5" fillId="0" borderId="2" xfId="2" applyNumberFormat="1" applyFont="1" applyBorder="1" applyAlignment="1" applyProtection="1">
      <alignment vertical="center" wrapText="1"/>
      <protection locked="0"/>
    </xf>
    <xf numFmtId="3" fontId="5" fillId="0" borderId="1" xfId="2" applyNumberFormat="1" applyFont="1" applyBorder="1" applyAlignment="1" applyProtection="1">
      <alignment vertical="center" wrapText="1"/>
      <protection locked="0"/>
    </xf>
    <xf numFmtId="3" fontId="5" fillId="0" borderId="2" xfId="2" applyNumberFormat="1" applyFont="1" applyBorder="1" applyAlignment="1" applyProtection="1">
      <alignment vertical="center" wrapText="1"/>
      <protection locked="0"/>
    </xf>
    <xf numFmtId="3" fontId="5" fillId="0" borderId="1" xfId="2" applyNumberFormat="1" applyFont="1" applyBorder="1" applyAlignment="1" applyProtection="1">
      <alignment vertical="center" wrapText="1"/>
      <protection locked="0"/>
    </xf>
    <xf numFmtId="3" fontId="5" fillId="0" borderId="5" xfId="2" applyNumberFormat="1" applyFont="1" applyBorder="1" applyAlignment="1" applyProtection="1">
      <alignment vertical="center" wrapText="1"/>
      <protection locked="0"/>
    </xf>
    <xf numFmtId="3" fontId="5" fillId="0" borderId="6" xfId="2" applyNumberFormat="1" applyFont="1" applyBorder="1" applyAlignment="1">
      <alignment vertical="center" wrapText="1"/>
    </xf>
    <xf numFmtId="3" fontId="4" fillId="0" borderId="6" xfId="2" applyNumberFormat="1" applyFont="1" applyBorder="1" applyAlignment="1">
      <alignment horizontal="right"/>
    </xf>
    <xf numFmtId="3" fontId="5" fillId="2" borderId="2" xfId="1" applyNumberFormat="1" applyFont="1" applyBorder="1" applyAlignment="1">
      <alignment horizontal="right" vertical="center"/>
    </xf>
    <xf numFmtId="3" fontId="5" fillId="2" borderId="1" xfId="1" applyNumberFormat="1" applyFont="1" applyBorder="1" applyAlignment="1">
      <alignment horizontal="right" vertical="center"/>
    </xf>
    <xf numFmtId="3" fontId="5" fillId="2" borderId="5" xfId="1" applyNumberFormat="1" applyFont="1" applyBorder="1" applyAlignment="1">
      <alignment horizontal="right" vertical="center"/>
    </xf>
    <xf numFmtId="3" fontId="5" fillId="2" borderId="6" xfId="1" applyNumberFormat="1" applyFont="1" applyBorder="1" applyAlignment="1">
      <alignment horizontal="right" vertical="center"/>
    </xf>
    <xf numFmtId="0" fontId="5" fillId="0" borderId="8" xfId="2" applyFont="1" applyBorder="1" applyAlignment="1">
      <alignment vertical="center" wrapText="1"/>
    </xf>
    <xf numFmtId="0" fontId="5" fillId="0" borderId="9" xfId="2" applyFont="1" applyBorder="1" applyAlignment="1">
      <alignment vertical="center" wrapText="1"/>
    </xf>
    <xf numFmtId="0" fontId="5" fillId="0" borderId="12" xfId="2" applyFont="1" applyBorder="1" applyAlignment="1">
      <alignment vertical="center" wrapText="1"/>
    </xf>
    <xf numFmtId="0" fontId="5" fillId="0" borderId="13" xfId="2" applyFont="1" applyBorder="1" applyAlignment="1">
      <alignment vertical="center" wrapText="1"/>
    </xf>
    <xf numFmtId="0" fontId="5" fillId="0" borderId="20" xfId="2" applyFont="1" applyBorder="1" applyAlignment="1">
      <alignment vertical="center" wrapText="1"/>
    </xf>
    <xf numFmtId="0" fontId="5" fillId="0" borderId="21" xfId="2" applyFont="1" applyBorder="1" applyAlignment="1">
      <alignment vertical="center" wrapText="1"/>
    </xf>
    <xf numFmtId="0" fontId="4" fillId="0" borderId="12" xfId="2" applyFont="1" applyBorder="1" applyAlignment="1">
      <alignment vertical="center" wrapText="1"/>
    </xf>
    <xf numFmtId="0" fontId="4" fillId="0" borderId="13" xfId="2" applyFont="1" applyBorder="1" applyAlignment="1">
      <alignment vertical="center" wrapText="1"/>
    </xf>
    <xf numFmtId="0" fontId="5" fillId="0" borderId="22" xfId="2" applyFont="1" applyBorder="1" applyAlignment="1">
      <alignment vertical="center" wrapText="1"/>
    </xf>
    <xf numFmtId="0" fontId="5" fillId="0" borderId="23" xfId="2" applyFont="1" applyBorder="1" applyAlignment="1">
      <alignment vertical="center" wrapText="1"/>
    </xf>
    <xf numFmtId="0" fontId="5" fillId="0" borderId="7" xfId="2" applyFont="1" applyBorder="1" applyAlignment="1">
      <alignment vertical="center" wrapText="1"/>
    </xf>
    <xf numFmtId="0" fontId="5" fillId="0" borderId="11" xfId="2" applyFont="1" applyBorder="1" applyAlignment="1">
      <alignment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4" fillId="0" borderId="0" xfId="2" applyFont="1" applyAlignment="1" applyProtection="1">
      <alignment horizontal="center" vertical="center"/>
      <protection locked="0"/>
    </xf>
    <xf numFmtId="0" fontId="6" fillId="0" borderId="14" xfId="2" applyFont="1" applyBorder="1" applyAlignment="1">
      <alignment horizontal="left" vertical="center" wrapText="1"/>
    </xf>
    <xf numFmtId="0" fontId="6" fillId="0" borderId="15" xfId="2" applyFont="1" applyBorder="1" applyAlignment="1">
      <alignment horizontal="left" vertical="center" wrapText="1"/>
    </xf>
  </cellXfs>
  <cellStyles count="4">
    <cellStyle name="40% - Naglasak1" xfId="1" builtinId="31"/>
    <cellStyle name="Obično" xfId="0" builtinId="0"/>
    <cellStyle name="Obično 2" xfId="2"/>
    <cellStyle name="Zarez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/>
  </sheetPr>
  <dimension ref="A1:K67"/>
  <sheetViews>
    <sheetView tabSelected="1" topLeftCell="A43" workbookViewId="0">
      <selection activeCell="I55" sqref="I55"/>
    </sheetView>
  </sheetViews>
  <sheetFormatPr defaultColWidth="9.109375" defaultRowHeight="11.4"/>
  <cols>
    <col min="1" max="1" width="9.109375" style="7"/>
    <col min="2" max="2" width="33.33203125" style="7" customWidth="1"/>
    <col min="3" max="3" width="35" style="7" customWidth="1"/>
    <col min="4" max="5" width="17.5546875" style="1" customWidth="1"/>
    <col min="6" max="6" width="12.88671875" style="1" customWidth="1"/>
    <col min="7" max="7" width="12.44140625" style="6" hidden="1" customWidth="1"/>
    <col min="8" max="8" width="17.109375" style="7" customWidth="1"/>
    <col min="9" max="9" width="17.44140625" style="7" customWidth="1"/>
    <col min="10" max="10" width="11.5546875" style="8" bestFit="1" customWidth="1"/>
    <col min="11" max="11" width="9.109375" style="8"/>
    <col min="12" max="16384" width="9.109375" style="7"/>
  </cols>
  <sheetData>
    <row r="1" spans="1:11" ht="12.6" thickBot="1">
      <c r="A1" s="22" t="s">
        <v>0</v>
      </c>
      <c r="B1" s="5"/>
      <c r="C1" s="5"/>
    </row>
    <row r="2" spans="1:11" ht="12.6" thickBot="1">
      <c r="A2" s="9" t="s">
        <v>1</v>
      </c>
      <c r="B2" s="10"/>
      <c r="C2" s="11"/>
    </row>
    <row r="3" spans="1:11" ht="12">
      <c r="A3" s="22" t="s">
        <v>2</v>
      </c>
      <c r="B3" s="5"/>
      <c r="C3" s="5"/>
    </row>
    <row r="4" spans="1:11" ht="12">
      <c r="A4" s="90" t="s">
        <v>3</v>
      </c>
      <c r="B4" s="90"/>
      <c r="C4" s="90"/>
    </row>
    <row r="5" spans="1:11" ht="12">
      <c r="A5" s="91" t="s">
        <v>65</v>
      </c>
      <c r="B5" s="91"/>
      <c r="C5" s="91"/>
    </row>
    <row r="6" spans="1:11" ht="12">
      <c r="A6" s="32"/>
      <c r="B6" s="32"/>
      <c r="C6" s="32"/>
      <c r="D6" s="2"/>
      <c r="E6" s="2"/>
    </row>
    <row r="7" spans="1:11" ht="12" thickBot="1">
      <c r="A7" s="23"/>
      <c r="B7" s="5"/>
      <c r="C7" s="5"/>
      <c r="D7" s="3"/>
      <c r="E7" s="2"/>
    </row>
    <row r="8" spans="1:11" ht="12.6" thickBot="1">
      <c r="A8" s="28" t="s">
        <v>4</v>
      </c>
      <c r="B8" s="88" t="s">
        <v>5</v>
      </c>
      <c r="C8" s="89"/>
      <c r="D8" s="12" t="s">
        <v>64</v>
      </c>
      <c r="E8" s="12" t="s">
        <v>63</v>
      </c>
      <c r="F8" s="13" t="s">
        <v>52</v>
      </c>
      <c r="G8" s="13" t="s">
        <v>53</v>
      </c>
      <c r="J8" s="7"/>
      <c r="K8" s="7"/>
    </row>
    <row r="9" spans="1:11" ht="12.6" thickBot="1">
      <c r="A9" s="28">
        <v>0</v>
      </c>
      <c r="B9" s="88">
        <v>1</v>
      </c>
      <c r="C9" s="89"/>
      <c r="D9" s="14">
        <v>2</v>
      </c>
      <c r="E9" s="14">
        <v>3</v>
      </c>
      <c r="F9" s="15">
        <v>4</v>
      </c>
      <c r="G9" s="15">
        <v>5</v>
      </c>
      <c r="J9" s="7"/>
      <c r="K9" s="7"/>
    </row>
    <row r="10" spans="1:11" ht="12">
      <c r="A10" s="26"/>
      <c r="B10" s="92" t="s">
        <v>6</v>
      </c>
      <c r="C10" s="93"/>
      <c r="D10" s="45"/>
      <c r="E10" s="47"/>
      <c r="F10" s="70"/>
      <c r="G10" s="16"/>
      <c r="J10" s="7"/>
      <c r="K10" s="7"/>
    </row>
    <row r="11" spans="1:11">
      <c r="A11" s="24">
        <v>1</v>
      </c>
      <c r="B11" s="84" t="s">
        <v>58</v>
      </c>
      <c r="C11" s="85"/>
      <c r="D11" s="53">
        <v>3693873</v>
      </c>
      <c r="E11" s="49">
        <v>3715831.0399999996</v>
      </c>
      <c r="F11" s="71">
        <f>E11/D11*100</f>
        <v>100.59444490917797</v>
      </c>
      <c r="G11" s="40">
        <f>F11-100</f>
        <v>0.594444909177966</v>
      </c>
      <c r="J11" s="7"/>
      <c r="K11" s="7"/>
    </row>
    <row r="12" spans="1:11">
      <c r="A12" s="24"/>
      <c r="B12" s="25"/>
      <c r="C12" s="25" t="s">
        <v>7</v>
      </c>
      <c r="D12" s="54">
        <v>2422518</v>
      </c>
      <c r="E12" s="49">
        <v>2696506.5</v>
      </c>
      <c r="F12" s="71">
        <f>E12/D12*100</f>
        <v>111.31007076108412</v>
      </c>
      <c r="G12" s="40">
        <f>F12-100</f>
        <v>11.31007076108412</v>
      </c>
      <c r="J12" s="7"/>
      <c r="K12" s="7"/>
    </row>
    <row r="13" spans="1:11">
      <c r="A13" s="24"/>
      <c r="B13" s="25"/>
      <c r="C13" s="25" t="s">
        <v>8</v>
      </c>
      <c r="D13" s="54">
        <v>711052</v>
      </c>
      <c r="E13" s="49">
        <v>586624.05000000005</v>
      </c>
      <c r="F13" s="71">
        <f t="shared" ref="F13:F53" si="0">E13/D13*100</f>
        <v>82.500864915646119</v>
      </c>
      <c r="G13" s="17">
        <f t="shared" ref="G13:G53" si="1">F13-100</f>
        <v>-17.499135084353881</v>
      </c>
      <c r="J13" s="7"/>
      <c r="K13" s="7"/>
    </row>
    <row r="14" spans="1:11">
      <c r="A14" s="24"/>
      <c r="B14" s="25"/>
      <c r="C14" s="25" t="s">
        <v>9</v>
      </c>
      <c r="D14" s="54">
        <v>0</v>
      </c>
      <c r="E14" s="49"/>
      <c r="F14" s="71"/>
      <c r="G14" s="40"/>
      <c r="J14" s="7"/>
      <c r="K14" s="7"/>
    </row>
    <row r="15" spans="1:11" ht="13.8">
      <c r="A15" s="24"/>
      <c r="B15" s="25"/>
      <c r="C15" s="25" t="s">
        <v>54</v>
      </c>
      <c r="D15" s="54">
        <v>559026</v>
      </c>
      <c r="E15" s="49">
        <v>429352.21</v>
      </c>
      <c r="F15" s="71">
        <f t="shared" si="0"/>
        <v>76.803620940707589</v>
      </c>
      <c r="G15" s="40">
        <f t="shared" si="1"/>
        <v>-23.196379059292411</v>
      </c>
      <c r="J15" s="7"/>
      <c r="K15" s="7"/>
    </row>
    <row r="16" spans="1:11" ht="13.8">
      <c r="A16" s="24"/>
      <c r="B16" s="31"/>
      <c r="C16" s="18" t="s">
        <v>55</v>
      </c>
      <c r="D16" s="55">
        <v>1277</v>
      </c>
      <c r="E16" s="49">
        <v>3348.28</v>
      </c>
      <c r="F16" s="71">
        <f t="shared" si="0"/>
        <v>262.19890368050119</v>
      </c>
      <c r="G16" s="17">
        <f t="shared" si="1"/>
        <v>162.19890368050119</v>
      </c>
      <c r="J16" s="7"/>
      <c r="K16" s="7"/>
    </row>
    <row r="17" spans="1:11">
      <c r="A17" s="24">
        <v>2</v>
      </c>
      <c r="B17" s="84" t="s">
        <v>10</v>
      </c>
      <c r="C17" s="85"/>
      <c r="D17" s="54">
        <v>0</v>
      </c>
      <c r="E17" s="49">
        <v>1360.32</v>
      </c>
      <c r="F17" s="71"/>
      <c r="G17" s="17">
        <f t="shared" si="1"/>
        <v>-100</v>
      </c>
      <c r="J17" s="7"/>
      <c r="K17" s="7"/>
    </row>
    <row r="18" spans="1:11">
      <c r="A18" s="24">
        <v>3</v>
      </c>
      <c r="B18" s="84" t="s">
        <v>11</v>
      </c>
      <c r="C18" s="85"/>
      <c r="D18" s="54">
        <v>1026805</v>
      </c>
      <c r="E18" s="49"/>
      <c r="F18" s="71" t="s">
        <v>61</v>
      </c>
      <c r="G18" s="40" t="s">
        <v>61</v>
      </c>
      <c r="I18" s="1"/>
      <c r="J18" s="7"/>
      <c r="K18" s="7"/>
    </row>
    <row r="19" spans="1:11">
      <c r="A19" s="24">
        <v>4</v>
      </c>
      <c r="B19" s="84" t="s">
        <v>12</v>
      </c>
      <c r="C19" s="85"/>
      <c r="D19" s="54">
        <v>1025580</v>
      </c>
      <c r="E19" s="49">
        <v>2049287.01</v>
      </c>
      <c r="F19" s="71">
        <f t="shared" si="0"/>
        <v>199.81737260867021</v>
      </c>
      <c r="G19" s="40">
        <f t="shared" si="1"/>
        <v>99.817372608670212</v>
      </c>
      <c r="J19" s="7"/>
      <c r="K19" s="7"/>
    </row>
    <row r="20" spans="1:11" ht="13.2">
      <c r="A20" s="24">
        <v>6</v>
      </c>
      <c r="B20" s="86" t="s">
        <v>59</v>
      </c>
      <c r="C20" s="87"/>
      <c r="D20" s="44"/>
      <c r="E20" s="49">
        <v>8220.39</v>
      </c>
      <c r="F20" s="71"/>
      <c r="G20" s="40"/>
      <c r="J20" s="7"/>
      <c r="K20" s="7"/>
    </row>
    <row r="21" spans="1:11">
      <c r="A21" s="24">
        <v>5</v>
      </c>
      <c r="B21" s="84" t="s">
        <v>13</v>
      </c>
      <c r="C21" s="85"/>
      <c r="D21" s="56">
        <v>12107</v>
      </c>
      <c r="E21" s="49"/>
      <c r="F21" s="71">
        <f t="shared" si="0"/>
        <v>0</v>
      </c>
      <c r="G21" s="17"/>
      <c r="J21" s="7"/>
      <c r="K21" s="7"/>
    </row>
    <row r="22" spans="1:11">
      <c r="A22" s="24">
        <v>7</v>
      </c>
      <c r="B22" s="84" t="s">
        <v>14</v>
      </c>
      <c r="C22" s="85"/>
      <c r="D22" s="56">
        <v>36824</v>
      </c>
      <c r="E22" s="49">
        <v>481552.55</v>
      </c>
      <c r="F22" s="71">
        <f t="shared" si="0"/>
        <v>1307.7138550945035</v>
      </c>
      <c r="G22" s="40">
        <f t="shared" si="1"/>
        <v>1207.7138550945035</v>
      </c>
      <c r="J22" s="7"/>
      <c r="K22" s="7"/>
    </row>
    <row r="23" spans="1:11" ht="12" thickBot="1">
      <c r="A23" s="29">
        <v>8</v>
      </c>
      <c r="B23" s="78" t="s">
        <v>15</v>
      </c>
      <c r="C23" s="79"/>
      <c r="D23" s="57">
        <v>2288</v>
      </c>
      <c r="E23" s="50">
        <v>1370.06</v>
      </c>
      <c r="F23" s="72">
        <f t="shared" si="0"/>
        <v>59.880244755244746</v>
      </c>
      <c r="G23" s="39">
        <f t="shared" si="1"/>
        <v>-40.119755244755254</v>
      </c>
      <c r="J23" s="7"/>
      <c r="K23" s="7"/>
    </row>
    <row r="24" spans="1:11" ht="12.6" thickBot="1">
      <c r="A24" s="30"/>
      <c r="B24" s="80" t="s">
        <v>16</v>
      </c>
      <c r="C24" s="81"/>
      <c r="D24" s="58">
        <v>5797477</v>
      </c>
      <c r="E24" s="51">
        <v>6257621.3699999982</v>
      </c>
      <c r="F24" s="73">
        <f t="shared" si="0"/>
        <v>107.93697620533895</v>
      </c>
      <c r="G24" s="21">
        <f t="shared" si="1"/>
        <v>7.9369762053389508</v>
      </c>
      <c r="J24" s="7"/>
      <c r="K24" s="7"/>
    </row>
    <row r="25" spans="1:11" ht="12">
      <c r="A25" s="27"/>
      <c r="B25" s="33" t="s">
        <v>17</v>
      </c>
      <c r="C25" s="34"/>
      <c r="D25" s="59"/>
      <c r="E25" s="52"/>
      <c r="F25" s="70"/>
      <c r="G25" s="41"/>
      <c r="J25" s="7"/>
      <c r="K25" s="7"/>
    </row>
    <row r="26" spans="1:11">
      <c r="A26" s="24">
        <v>1</v>
      </c>
      <c r="B26" s="84" t="s">
        <v>18</v>
      </c>
      <c r="C26" s="85"/>
      <c r="D26" s="60">
        <v>886183</v>
      </c>
      <c r="E26" s="49">
        <v>907935.26</v>
      </c>
      <c r="F26" s="71">
        <f t="shared" si="0"/>
        <v>102.45460136337528</v>
      </c>
      <c r="G26" s="40">
        <f t="shared" si="1"/>
        <v>2.454601363375275</v>
      </c>
      <c r="J26" s="7"/>
      <c r="K26" s="7"/>
    </row>
    <row r="27" spans="1:11">
      <c r="A27" s="24">
        <v>2</v>
      </c>
      <c r="B27" s="84" t="s">
        <v>19</v>
      </c>
      <c r="C27" s="85"/>
      <c r="D27" s="60">
        <v>311902</v>
      </c>
      <c r="E27" s="49">
        <v>401057.84</v>
      </c>
      <c r="F27" s="71">
        <f t="shared" si="0"/>
        <v>128.5845682297645</v>
      </c>
      <c r="G27" s="40">
        <f t="shared" si="1"/>
        <v>28.5845682297645</v>
      </c>
      <c r="J27" s="7"/>
      <c r="K27" s="7"/>
    </row>
    <row r="28" spans="1:11">
      <c r="A28" s="24">
        <v>3</v>
      </c>
      <c r="B28" s="84" t="s">
        <v>20</v>
      </c>
      <c r="C28" s="85"/>
      <c r="D28" s="60">
        <v>0</v>
      </c>
      <c r="E28" s="49"/>
      <c r="F28" s="71"/>
      <c r="G28" s="40"/>
      <c r="J28" s="7"/>
      <c r="K28" s="7"/>
    </row>
    <row r="29" spans="1:11">
      <c r="A29" s="24">
        <v>4</v>
      </c>
      <c r="B29" s="84" t="s">
        <v>21</v>
      </c>
      <c r="C29" s="85"/>
      <c r="D29" s="60">
        <v>134928</v>
      </c>
      <c r="E29" s="49">
        <v>127387.26</v>
      </c>
      <c r="F29" s="71">
        <f t="shared" si="0"/>
        <v>94.411286019210237</v>
      </c>
      <c r="G29" s="17">
        <f t="shared" si="1"/>
        <v>-5.5887139807897626</v>
      </c>
      <c r="J29" s="7"/>
      <c r="K29" s="7"/>
    </row>
    <row r="30" spans="1:11">
      <c r="A30" s="24">
        <v>5</v>
      </c>
      <c r="B30" s="84" t="s">
        <v>22</v>
      </c>
      <c r="C30" s="85"/>
      <c r="D30" s="60">
        <v>0</v>
      </c>
      <c r="E30" s="49"/>
      <c r="F30" s="71"/>
      <c r="G30" s="17"/>
      <c r="J30" s="7"/>
      <c r="K30" s="7"/>
    </row>
    <row r="31" spans="1:11">
      <c r="A31" s="24">
        <v>6</v>
      </c>
      <c r="B31" s="84" t="s">
        <v>23</v>
      </c>
      <c r="C31" s="85"/>
      <c r="D31" s="60">
        <v>42844</v>
      </c>
      <c r="E31" s="49">
        <v>36920.61</v>
      </c>
      <c r="F31" s="71">
        <f t="shared" si="0"/>
        <v>86.174516851834554</v>
      </c>
      <c r="G31" s="17">
        <f t="shared" si="1"/>
        <v>-13.825483148165446</v>
      </c>
      <c r="J31" s="7"/>
      <c r="K31" s="7"/>
    </row>
    <row r="32" spans="1:11">
      <c r="A32" s="24">
        <v>7</v>
      </c>
      <c r="B32" s="84" t="s">
        <v>24</v>
      </c>
      <c r="C32" s="85"/>
      <c r="D32" s="60">
        <v>15877</v>
      </c>
      <c r="E32" s="49">
        <v>10560.31</v>
      </c>
      <c r="F32" s="71">
        <f t="shared" si="0"/>
        <v>66.513258172198775</v>
      </c>
      <c r="G32" s="17">
        <f t="shared" si="1"/>
        <v>-33.486741827801225</v>
      </c>
      <c r="J32" s="7"/>
      <c r="K32" s="7"/>
    </row>
    <row r="33" spans="1:11">
      <c r="A33" s="24">
        <v>8</v>
      </c>
      <c r="B33" s="84" t="s">
        <v>25</v>
      </c>
      <c r="C33" s="85"/>
      <c r="D33" s="60">
        <v>6590</v>
      </c>
      <c r="E33" s="49">
        <v>5344.77</v>
      </c>
      <c r="F33" s="71">
        <f t="shared" si="0"/>
        <v>81.104248861911998</v>
      </c>
      <c r="G33" s="17">
        <f t="shared" si="1"/>
        <v>-18.895751138088002</v>
      </c>
      <c r="J33" s="7"/>
      <c r="K33" s="7"/>
    </row>
    <row r="34" spans="1:11">
      <c r="A34" s="24">
        <v>9</v>
      </c>
      <c r="B34" s="84" t="s">
        <v>26</v>
      </c>
      <c r="C34" s="85"/>
      <c r="D34" s="60">
        <v>190095</v>
      </c>
      <c r="E34" s="49">
        <v>210748.86</v>
      </c>
      <c r="F34" s="71">
        <f t="shared" si="0"/>
        <v>110.86502012151817</v>
      </c>
      <c r="G34" s="17">
        <f t="shared" si="1"/>
        <v>10.865020121518171</v>
      </c>
      <c r="J34" s="7"/>
      <c r="K34" s="7"/>
    </row>
    <row r="35" spans="1:11">
      <c r="A35" s="24">
        <v>10</v>
      </c>
      <c r="B35" s="84" t="s">
        <v>27</v>
      </c>
      <c r="C35" s="85"/>
      <c r="D35" s="60">
        <v>49931</v>
      </c>
      <c r="E35" s="49">
        <v>165285.72</v>
      </c>
      <c r="F35" s="71">
        <f t="shared" si="0"/>
        <v>331.02825899741646</v>
      </c>
      <c r="G35" s="17">
        <f t="shared" si="1"/>
        <v>231.02825899741646</v>
      </c>
      <c r="J35" s="7"/>
      <c r="K35" s="7"/>
    </row>
    <row r="36" spans="1:11">
      <c r="A36" s="24">
        <v>11</v>
      </c>
      <c r="B36" s="84" t="s">
        <v>28</v>
      </c>
      <c r="C36" s="85"/>
      <c r="D36" s="60">
        <v>23661</v>
      </c>
      <c r="E36" s="49">
        <v>26979.17</v>
      </c>
      <c r="F36" s="71">
        <f t="shared" si="0"/>
        <v>114.02379442965216</v>
      </c>
      <c r="G36" s="17">
        <f t="shared" si="1"/>
        <v>14.023794429652156</v>
      </c>
      <c r="J36" s="7"/>
      <c r="K36" s="7"/>
    </row>
    <row r="37" spans="1:11">
      <c r="A37" s="24">
        <v>12</v>
      </c>
      <c r="B37" s="84" t="s">
        <v>29</v>
      </c>
      <c r="C37" s="85"/>
      <c r="D37" s="60">
        <v>277460</v>
      </c>
      <c r="E37" s="49">
        <v>380148.08</v>
      </c>
      <c r="F37" s="71">
        <f t="shared" si="0"/>
        <v>137.01004829524976</v>
      </c>
      <c r="G37" s="40">
        <f t="shared" si="1"/>
        <v>37.01004829524976</v>
      </c>
      <c r="J37" s="7"/>
      <c r="K37" s="7"/>
    </row>
    <row r="38" spans="1:11">
      <c r="A38" s="24">
        <v>13</v>
      </c>
      <c r="B38" s="84" t="s">
        <v>30</v>
      </c>
      <c r="C38" s="85"/>
      <c r="D38" s="60">
        <v>30770</v>
      </c>
      <c r="E38" s="49">
        <v>113952.9</v>
      </c>
      <c r="F38" s="71">
        <f t="shared" si="0"/>
        <v>370.33766655833602</v>
      </c>
      <c r="G38" s="17">
        <f t="shared" si="1"/>
        <v>270.33766655833602</v>
      </c>
      <c r="J38" s="7"/>
      <c r="K38" s="7"/>
    </row>
    <row r="39" spans="1:11" ht="12" thickBot="1">
      <c r="A39" s="29">
        <v>14</v>
      </c>
      <c r="B39" s="78" t="s">
        <v>31</v>
      </c>
      <c r="C39" s="79"/>
      <c r="D39" s="61">
        <v>368175</v>
      </c>
      <c r="E39" s="50">
        <v>464771.83</v>
      </c>
      <c r="F39" s="72">
        <f t="shared" si="0"/>
        <v>126.23666191349223</v>
      </c>
      <c r="G39" s="42">
        <f t="shared" si="1"/>
        <v>26.236661913492227</v>
      </c>
      <c r="J39" s="7"/>
      <c r="K39" s="7"/>
    </row>
    <row r="40" spans="1:11" ht="12.6" thickBot="1">
      <c r="A40" s="30"/>
      <c r="B40" s="80" t="s">
        <v>32</v>
      </c>
      <c r="C40" s="81"/>
      <c r="D40" s="62">
        <v>2338416</v>
      </c>
      <c r="E40" s="51">
        <v>2851092.61</v>
      </c>
      <c r="F40" s="73">
        <f t="shared" si="0"/>
        <v>121.92409776532489</v>
      </c>
      <c r="G40" s="21">
        <f t="shared" si="1"/>
        <v>21.924097765324888</v>
      </c>
      <c r="J40" s="7"/>
      <c r="K40" s="7"/>
    </row>
    <row r="41" spans="1:11">
      <c r="A41" s="26">
        <v>15</v>
      </c>
      <c r="B41" s="82" t="s">
        <v>33</v>
      </c>
      <c r="C41" s="83"/>
      <c r="D41" s="63">
        <v>1994879</v>
      </c>
      <c r="E41" s="52">
        <v>2110558.15</v>
      </c>
      <c r="F41" s="70">
        <f t="shared" si="0"/>
        <v>105.79880534107582</v>
      </c>
      <c r="G41" s="41">
        <f t="shared" si="1"/>
        <v>5.7988053410758198</v>
      </c>
      <c r="J41" s="7"/>
      <c r="K41" s="7"/>
    </row>
    <row r="42" spans="1:11">
      <c r="A42" s="24">
        <v>16</v>
      </c>
      <c r="B42" s="84" t="s">
        <v>56</v>
      </c>
      <c r="C42" s="85"/>
      <c r="D42" s="60">
        <v>363025</v>
      </c>
      <c r="E42" s="49">
        <v>536835.53</v>
      </c>
      <c r="F42" s="71">
        <f t="shared" si="0"/>
        <v>147.87839129536533</v>
      </c>
      <c r="G42" s="40">
        <f t="shared" si="1"/>
        <v>47.878391295365333</v>
      </c>
      <c r="J42" s="7"/>
      <c r="K42" s="7"/>
    </row>
    <row r="43" spans="1:11">
      <c r="A43" s="24">
        <v>17</v>
      </c>
      <c r="B43" s="84" t="s">
        <v>34</v>
      </c>
      <c r="C43" s="85"/>
      <c r="D43" s="60">
        <v>345977</v>
      </c>
      <c r="E43" s="49">
        <v>363037.26</v>
      </c>
      <c r="F43" s="71">
        <f t="shared" si="0"/>
        <v>104.93103876847304</v>
      </c>
      <c r="G43" s="40">
        <f t="shared" si="1"/>
        <v>4.9310387684730443</v>
      </c>
      <c r="J43" s="7"/>
      <c r="K43" s="7"/>
    </row>
    <row r="44" spans="1:11">
      <c r="A44" s="24">
        <v>18</v>
      </c>
      <c r="B44" s="84" t="s">
        <v>35</v>
      </c>
      <c r="C44" s="85"/>
      <c r="D44" s="60">
        <v>68838</v>
      </c>
      <c r="E44" s="49">
        <v>79895.78</v>
      </c>
      <c r="F44" s="71">
        <f t="shared" si="0"/>
        <v>116.06348237891862</v>
      </c>
      <c r="G44" s="40">
        <f t="shared" si="1"/>
        <v>16.063482378918621</v>
      </c>
      <c r="J44" s="7"/>
      <c r="K44" s="7"/>
    </row>
    <row r="45" spans="1:11" ht="12" thickBot="1">
      <c r="A45" s="29">
        <v>19</v>
      </c>
      <c r="B45" s="78" t="s">
        <v>57</v>
      </c>
      <c r="C45" s="79"/>
      <c r="D45" s="61">
        <v>75462</v>
      </c>
      <c r="E45" s="50">
        <v>35340.43</v>
      </c>
      <c r="F45" s="72">
        <f t="shared" si="0"/>
        <v>46.832087673266017</v>
      </c>
      <c r="G45" s="42">
        <f t="shared" si="1"/>
        <v>-53.167912326733983</v>
      </c>
      <c r="J45" s="7"/>
      <c r="K45" s="7"/>
    </row>
    <row r="46" spans="1:11" ht="12.6" thickBot="1">
      <c r="A46" s="30"/>
      <c r="B46" s="80" t="s">
        <v>36</v>
      </c>
      <c r="C46" s="81"/>
      <c r="D46" s="62">
        <v>2848181</v>
      </c>
      <c r="E46" s="51">
        <v>3125667.1499999994</v>
      </c>
      <c r="F46" s="73">
        <f t="shared" si="0"/>
        <v>109.74257429566447</v>
      </c>
      <c r="G46" s="21">
        <f t="shared" si="1"/>
        <v>9.7425742956644683</v>
      </c>
      <c r="J46" s="7"/>
      <c r="K46" s="7"/>
    </row>
    <row r="47" spans="1:11">
      <c r="A47" s="26">
        <v>20</v>
      </c>
      <c r="B47" s="82" t="s">
        <v>37</v>
      </c>
      <c r="C47" s="83"/>
      <c r="D47" s="65">
        <v>0</v>
      </c>
      <c r="E47" s="52"/>
      <c r="F47" s="70"/>
      <c r="G47" s="41"/>
      <c r="J47" s="7"/>
      <c r="K47" s="7"/>
    </row>
    <row r="48" spans="1:11">
      <c r="A48" s="24">
        <v>21</v>
      </c>
      <c r="B48" s="84" t="s">
        <v>38</v>
      </c>
      <c r="C48" s="85"/>
      <c r="D48" s="64">
        <v>653076</v>
      </c>
      <c r="E48" s="49">
        <v>49099.8</v>
      </c>
      <c r="F48" s="71">
        <f t="shared" si="0"/>
        <v>7.5182367748929684</v>
      </c>
      <c r="G48" s="17">
        <f t="shared" si="1"/>
        <v>-92.481763225107031</v>
      </c>
      <c r="J48" s="7"/>
      <c r="K48" s="7"/>
    </row>
    <row r="49" spans="1:11" ht="13.2">
      <c r="A49" s="24">
        <v>22</v>
      </c>
      <c r="B49" s="86" t="s">
        <v>60</v>
      </c>
      <c r="C49" s="87"/>
      <c r="D49" s="44"/>
      <c r="E49" s="49"/>
      <c r="F49" s="71"/>
      <c r="G49" s="40"/>
      <c r="J49" s="7"/>
      <c r="K49" s="7"/>
    </row>
    <row r="50" spans="1:11">
      <c r="A50" s="24">
        <v>23</v>
      </c>
      <c r="B50" s="84" t="s">
        <v>39</v>
      </c>
      <c r="C50" s="85"/>
      <c r="D50" s="66">
        <v>0</v>
      </c>
      <c r="E50" s="49"/>
      <c r="F50" s="71"/>
      <c r="G50" s="40"/>
      <c r="J50" s="7"/>
      <c r="K50" s="7"/>
    </row>
    <row r="51" spans="1:11">
      <c r="A51" s="24">
        <v>24</v>
      </c>
      <c r="B51" s="84" t="s">
        <v>40</v>
      </c>
      <c r="C51" s="85"/>
      <c r="D51" s="66">
        <v>0</v>
      </c>
      <c r="E51" s="49"/>
      <c r="F51" s="71"/>
      <c r="G51" s="40"/>
      <c r="J51" s="7"/>
      <c r="K51" s="7"/>
    </row>
    <row r="52" spans="1:11" ht="12" thickBot="1">
      <c r="A52" s="29">
        <v>25</v>
      </c>
      <c r="B52" s="78" t="s">
        <v>41</v>
      </c>
      <c r="C52" s="79"/>
      <c r="D52" s="67">
        <v>0</v>
      </c>
      <c r="E52" s="50"/>
      <c r="F52" s="72"/>
      <c r="G52" s="39"/>
      <c r="J52" s="7"/>
      <c r="K52" s="7"/>
    </row>
    <row r="53" spans="1:11" ht="12.6" thickBot="1">
      <c r="A53" s="30"/>
      <c r="B53" s="80" t="s">
        <v>42</v>
      </c>
      <c r="C53" s="81"/>
      <c r="D53" s="68">
        <v>5839673</v>
      </c>
      <c r="E53" s="51">
        <v>6025859.5599999996</v>
      </c>
      <c r="F53" s="73">
        <f t="shared" si="0"/>
        <v>103.18830455061439</v>
      </c>
      <c r="G53" s="19">
        <f t="shared" si="1"/>
        <v>3.1883045506143901</v>
      </c>
      <c r="J53" s="7"/>
      <c r="K53" s="7"/>
    </row>
    <row r="54" spans="1:11" ht="12.6" thickBot="1">
      <c r="A54" s="4"/>
      <c r="B54" s="74" t="s">
        <v>43</v>
      </c>
      <c r="C54" s="75"/>
      <c r="D54" s="69">
        <v>0</v>
      </c>
      <c r="E54" s="48">
        <v>231761.80999999866</v>
      </c>
      <c r="F54" s="73"/>
      <c r="G54" s="43"/>
      <c r="J54" s="7"/>
      <c r="K54" s="7"/>
    </row>
    <row r="55" spans="1:11" ht="12.6" thickBot="1">
      <c r="A55" s="30"/>
      <c r="B55" s="76" t="s">
        <v>44</v>
      </c>
      <c r="C55" s="77"/>
      <c r="D55" s="69">
        <v>42196</v>
      </c>
      <c r="E55" s="48">
        <v>0</v>
      </c>
      <c r="F55" s="73" t="s">
        <v>61</v>
      </c>
      <c r="G55" s="21" t="s">
        <v>61</v>
      </c>
      <c r="J55" s="7"/>
      <c r="K55" s="7"/>
    </row>
    <row r="56" spans="1:11">
      <c r="A56" s="37"/>
      <c r="B56" s="38"/>
      <c r="C56" s="38"/>
    </row>
    <row r="57" spans="1:11">
      <c r="A57" s="37"/>
      <c r="B57" s="38"/>
      <c r="C57" s="38"/>
    </row>
    <row r="58" spans="1:11">
      <c r="A58" s="35"/>
      <c r="B58" s="20"/>
      <c r="C58" s="20"/>
    </row>
    <row r="59" spans="1:11">
      <c r="A59" s="35" t="s">
        <v>45</v>
      </c>
      <c r="B59" s="20"/>
      <c r="C59" s="20"/>
    </row>
    <row r="60" spans="1:11">
      <c r="A60" s="35"/>
      <c r="B60" s="20"/>
      <c r="C60" s="20"/>
    </row>
    <row r="61" spans="1:11">
      <c r="A61" s="20"/>
      <c r="B61" s="20"/>
      <c r="C61" s="46" t="s">
        <v>62</v>
      </c>
    </row>
    <row r="62" spans="1:11">
      <c r="A62" s="35" t="s">
        <v>46</v>
      </c>
      <c r="B62" s="20"/>
      <c r="C62" s="20"/>
    </row>
    <row r="63" spans="1:11" ht="13.2">
      <c r="A63" s="36" t="s">
        <v>47</v>
      </c>
      <c r="B63" s="20"/>
      <c r="C63" s="20"/>
    </row>
    <row r="64" spans="1:11">
      <c r="A64" s="35" t="s">
        <v>48</v>
      </c>
      <c r="B64" s="20"/>
      <c r="C64" s="20"/>
    </row>
    <row r="65" spans="1:3">
      <c r="A65" s="35" t="s">
        <v>49</v>
      </c>
      <c r="B65" s="20"/>
      <c r="C65" s="20"/>
    </row>
    <row r="66" spans="1:3" ht="13.2">
      <c r="A66" s="36" t="s">
        <v>50</v>
      </c>
      <c r="B66" s="20"/>
      <c r="C66" s="20"/>
    </row>
    <row r="67" spans="1:3" ht="13.2">
      <c r="A67" s="36" t="s">
        <v>51</v>
      </c>
      <c r="B67" s="20"/>
      <c r="C67" s="20"/>
    </row>
  </sheetData>
  <mergeCells count="44">
    <mergeCell ref="B27:C27"/>
    <mergeCell ref="B28:C28"/>
    <mergeCell ref="B29:C29"/>
    <mergeCell ref="B30:C30"/>
    <mergeCell ref="B31:C31"/>
    <mergeCell ref="A4:C4"/>
    <mergeCell ref="A5:C5"/>
    <mergeCell ref="B10:C10"/>
    <mergeCell ref="B26:C26"/>
    <mergeCell ref="B52:C52"/>
    <mergeCell ref="B50:C50"/>
    <mergeCell ref="B51:C51"/>
    <mergeCell ref="B43:C43"/>
    <mergeCell ref="B44:C44"/>
    <mergeCell ref="B37:C37"/>
    <mergeCell ref="B38:C38"/>
    <mergeCell ref="B32:C32"/>
    <mergeCell ref="B33:C33"/>
    <mergeCell ref="B34:C34"/>
    <mergeCell ref="B35:C35"/>
    <mergeCell ref="B36:C36"/>
    <mergeCell ref="B8:C8"/>
    <mergeCell ref="B9:C9"/>
    <mergeCell ref="B22:C22"/>
    <mergeCell ref="B23:C23"/>
    <mergeCell ref="B24:C24"/>
    <mergeCell ref="B11:C11"/>
    <mergeCell ref="B17:C17"/>
    <mergeCell ref="B18:C18"/>
    <mergeCell ref="B19:C19"/>
    <mergeCell ref="B21:C21"/>
    <mergeCell ref="B20:C20"/>
    <mergeCell ref="B54:C54"/>
    <mergeCell ref="B55:C55"/>
    <mergeCell ref="B39:C39"/>
    <mergeCell ref="B40:C40"/>
    <mergeCell ref="B41:C41"/>
    <mergeCell ref="B53:C53"/>
    <mergeCell ref="B42:C42"/>
    <mergeCell ref="B45:C45"/>
    <mergeCell ref="B46:C46"/>
    <mergeCell ref="B47:C47"/>
    <mergeCell ref="B48:C48"/>
    <mergeCell ref="B49:C4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 USPOREDBA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dkadmen</dc:creator>
  <cp:lastModifiedBy>sziganto</cp:lastModifiedBy>
  <cp:lastPrinted>2019-02-12T11:26:15Z</cp:lastPrinted>
  <dcterms:created xsi:type="dcterms:W3CDTF">2017-12-12T13:32:25Z</dcterms:created>
  <dcterms:modified xsi:type="dcterms:W3CDTF">2019-02-12T11:26:22Z</dcterms:modified>
</cp:coreProperties>
</file>