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235" windowHeight="7500"/>
  </bookViews>
  <sheets>
    <sheet name=" USPOREDBA" sheetId="1" r:id="rId1"/>
  </sheets>
  <calcPr calcId="124519"/>
</workbook>
</file>

<file path=xl/calcChain.xml><?xml version="1.0" encoding="utf-8"?>
<calcChain xmlns="http://schemas.openxmlformats.org/spreadsheetml/2006/main">
  <c r="F55" i="1"/>
  <c r="F11"/>
  <c r="G11" s="1"/>
  <c r="F53"/>
  <c r="G53" s="1"/>
  <c r="F13"/>
  <c r="G13" s="1"/>
  <c r="F15"/>
  <c r="G15" s="1"/>
  <c r="F16"/>
  <c r="G16" s="1"/>
  <c r="F17"/>
  <c r="G17" s="1"/>
  <c r="F19"/>
  <c r="G19" s="1"/>
  <c r="F21"/>
  <c r="F22"/>
  <c r="G22" s="1"/>
  <c r="F23"/>
  <c r="G23" s="1"/>
  <c r="F24"/>
  <c r="G24" s="1"/>
  <c r="F26"/>
  <c r="G26" s="1"/>
  <c r="F27"/>
  <c r="G27" s="1"/>
  <c r="F29"/>
  <c r="G29" s="1"/>
  <c r="F31"/>
  <c r="G31" s="1"/>
  <c r="F32"/>
  <c r="G32" s="1"/>
  <c r="F33"/>
  <c r="G33" s="1"/>
  <c r="F34"/>
  <c r="G34" s="1"/>
  <c r="F35"/>
  <c r="G35" s="1"/>
  <c r="F36"/>
  <c r="G36" s="1"/>
  <c r="F37"/>
  <c r="G37" s="1"/>
  <c r="F38"/>
  <c r="G38" s="1"/>
  <c r="F39"/>
  <c r="G39" s="1"/>
  <c r="F40"/>
  <c r="G40" s="1"/>
  <c r="F41"/>
  <c r="G41" s="1"/>
  <c r="F42"/>
  <c r="G42" s="1"/>
  <c r="F43"/>
  <c r="G43" s="1"/>
  <c r="F44"/>
  <c r="G44" s="1"/>
  <c r="F45"/>
  <c r="G45" s="1"/>
  <c r="F48"/>
  <c r="G48" s="1"/>
  <c r="F12"/>
  <c r="G12" s="1"/>
  <c r="F46" l="1"/>
  <c r="G46" s="1"/>
</calcChain>
</file>

<file path=xl/sharedStrings.xml><?xml version="1.0" encoding="utf-8"?>
<sst xmlns="http://schemas.openxmlformats.org/spreadsheetml/2006/main" count="68" uniqueCount="66">
  <si>
    <t xml:space="preserve">ZDRAVSTVENA USTANOVA  </t>
  </si>
  <si>
    <t>THALASSOTHERAPIA OPATIJA,M.TITA 188/1, 51410 OPATIJA</t>
  </si>
  <si>
    <t xml:space="preserve">   </t>
  </si>
  <si>
    <t>POKAZATELJI FINANCIJSKOG POSLOVANJA</t>
  </si>
  <si>
    <t>Red. Br.</t>
  </si>
  <si>
    <t>P O K A Z A T E L J I</t>
  </si>
  <si>
    <t>I.  PRIHODI - PRIMICI</t>
  </si>
  <si>
    <t>- proračuni bolnica</t>
  </si>
  <si>
    <t>- dopunsko zdravstveno osiguranje</t>
  </si>
  <si>
    <t>- ugovor za primar.zdrav.zaštitu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</si>
  <si>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</si>
  <si>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</si>
  <si>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</si>
  <si>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</si>
  <si>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 xml:space="preserve">Ostali i izvanredni prihodi </t>
  </si>
  <si>
    <t>Primici od financijske imovine i zaduženja</t>
  </si>
  <si>
    <t>UKUPNI PRIHODI (1 - 7)</t>
  </si>
  <si>
    <t>II. RASHODI - IZDACI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</si>
  <si>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</si>
  <si>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</si>
  <si>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</si>
  <si>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</si>
  <si>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</si>
  <si>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</si>
  <si>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</si>
  <si>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</si>
  <si>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</si>
  <si>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</si>
  <si>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</si>
  <si>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</si>
  <si>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Izdaci za usluge drugih zdrav.ustanova</t>
  </si>
  <si>
    <t>Ostali izdaci</t>
  </si>
  <si>
    <t>Materijalni izdaci (1 - 14)</t>
  </si>
  <si>
    <t>Bruto plaće</t>
  </si>
  <si>
    <t>Doprinosi na plaće</t>
  </si>
  <si>
    <t>Izdaci za prijevoz zaposlenika</t>
  </si>
  <si>
    <t>Ukupni rashodi za zaposlene (15- 19)</t>
  </si>
  <si>
    <t>Financijski rashodi</t>
  </si>
  <si>
    <t>Izdaci za kapitalna ulaganja</t>
  </si>
  <si>
    <t>Ostali i izvanredni izdaci</t>
  </si>
  <si>
    <t>Izdaci za financijsku imovinu i otplate zajmova</t>
  </si>
  <si>
    <t>Nabavna vrijednost prodane robe</t>
  </si>
  <si>
    <t>UKUPNI RASHODI I IZDACI (1-24)</t>
  </si>
  <si>
    <t>Višak prihoda nad izdacima</t>
  </si>
  <si>
    <t>Manjak prihoda</t>
  </si>
  <si>
    <t>*Prihodi od HZZO-a - fakturirano iznad ugovorenog iznosa u opravdanim razlozima</t>
  </si>
  <si>
    <t xml:space="preserve"> Napomena: Potrebno obrazložiti razloge fakturiranja  iznad ugovorenog iznosa</t>
  </si>
  <si>
    <r>
      <t xml:space="preserve">1)  </t>
    </r>
    <r>
      <rPr>
        <sz val="9"/>
        <color indexed="8"/>
        <rFont val="Arial"/>
        <family val="2"/>
        <charset val="238"/>
      </rPr>
      <t>stavka prihod od usluga izvan ugovorenog limita sadržava prihode za posebno skupe lijekove,</t>
    </r>
  </si>
  <si>
    <t xml:space="preserve">   transplantacije, eksplantacije, intervencijsku kardiologiju, intervencijsku neurologiju, transfuzijsku medicinu, </t>
  </si>
  <si>
    <t xml:space="preserve">   umjetne pužnice i zdrav.zaš.hrvatskih državljana s prebivalištem u BiH i dr.</t>
  </si>
  <si>
    <r>
      <t xml:space="preserve">2)  </t>
    </r>
    <r>
      <rPr>
        <sz val="9"/>
        <color indexed="8"/>
        <rFont val="Arial"/>
        <family val="2"/>
        <charset val="238"/>
      </rPr>
      <t>Otpremnine, pomoći, jubilarne nagrade i dr.</t>
    </r>
  </si>
  <si>
    <r>
      <t xml:space="preserve">3)  </t>
    </r>
    <r>
      <rPr>
        <sz val="9"/>
        <color indexed="8"/>
        <rFont val="Arial"/>
        <family val="2"/>
        <charset val="238"/>
      </rPr>
      <t xml:space="preserve">Službena putovanja, stručno usavršavanje zaposlenika, ostale naknade troškova  zaposlenima </t>
    </r>
  </si>
  <si>
    <t>Vt</t>
  </si>
  <si>
    <t>%</t>
  </si>
  <si>
    <r>
      <t>- za usluge izvan ugovorenog limita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</si>
  <si>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- s osnova ozljeda na radu i prof.bol.</t>
    </r>
    <r>
      <rPr>
        <b/>
        <vertAlign val="superscript"/>
        <sz val="9"/>
        <color indexed="8"/>
        <rFont val="Arial"/>
        <family val="2"/>
        <charset val="238"/>
      </rPr>
      <t>2)</t>
    </r>
  </si>
  <si>
    <r>
      <t xml:space="preserve">Ostali rashodi za zaposlene </t>
    </r>
    <r>
      <rPr>
        <b/>
        <vertAlign val="superscript"/>
        <sz val="9"/>
        <color indexed="8"/>
        <rFont val="Arial"/>
        <family val="2"/>
        <charset val="238"/>
      </rPr>
      <t>2)</t>
    </r>
  </si>
  <si>
    <r>
      <t xml:space="preserve">Ostali materijalni rashodi za zaposlene </t>
    </r>
    <r>
      <rPr>
        <b/>
        <vertAlign val="superscript"/>
        <sz val="9"/>
        <color indexed="8"/>
        <rFont val="Arial"/>
        <family val="2"/>
        <charset val="238"/>
      </rPr>
      <t>3)</t>
    </r>
  </si>
  <si>
    <t>Prihodi od HZZO (proračuna RH)</t>
  </si>
  <si>
    <t>Prihodi od EU projekata</t>
  </si>
  <si>
    <t>Izdaci vezani za EU projekte</t>
  </si>
  <si>
    <t>-</t>
  </si>
  <si>
    <t xml:space="preserve"> ili neizvršeno do ugovorenog iznosa </t>
  </si>
  <si>
    <t>ZA MJESEC SIJEČANJ 2018./2019.</t>
  </si>
  <si>
    <t>01./2018.</t>
  </si>
  <si>
    <t>01./2019.</t>
  </si>
</sst>
</file>

<file path=xl/styles.xml><?xml version="1.0" encoding="utf-8"?>
<styleSheet xmlns="http://schemas.openxmlformats.org/spreadsheetml/2006/main">
  <numFmts count="1">
    <numFmt numFmtId="43" formatCode="_-* #,##0.00\ _k_n_-;\-* #,##0.00\ _k_n_-;_-* &quot;-&quot;??\ _k_n_-;_-@_-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97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4" fontId="5" fillId="0" borderId="10" xfId="0" applyNumberFormat="1" applyFont="1" applyBorder="1"/>
    <xf numFmtId="0" fontId="5" fillId="0" borderId="24" xfId="2" applyFont="1" applyBorder="1" applyAlignment="1">
      <alignment horizontal="center" vertical="center" wrapText="1"/>
    </xf>
    <xf numFmtId="0" fontId="5" fillId="0" borderId="0" xfId="2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4" fontId="5" fillId="0" borderId="0" xfId="0" applyNumberFormat="1" applyFont="1" applyAlignment="1">
      <alignment horizontal="center" vertical="center"/>
    </xf>
    <xf numFmtId="0" fontId="4" fillId="0" borderId="17" xfId="2" applyFont="1" applyBorder="1" applyAlignment="1" applyProtection="1">
      <alignment vertical="center"/>
      <protection locked="0"/>
    </xf>
    <xf numFmtId="0" fontId="5" fillId="0" borderId="18" xfId="2" applyFont="1" applyBorder="1" applyProtection="1">
      <protection locked="0"/>
    </xf>
    <xf numFmtId="0" fontId="5" fillId="0" borderId="19" xfId="2" applyFont="1" applyBorder="1"/>
    <xf numFmtId="0" fontId="4" fillId="0" borderId="16" xfId="1" applyFont="1" applyFill="1" applyBorder="1" applyAlignment="1">
      <alignment horizontal="center" vertical="center"/>
    </xf>
    <xf numFmtId="4" fontId="4" fillId="2" borderId="16" xfId="1" applyNumberFormat="1" applyFont="1" applyBorder="1" applyAlignment="1">
      <alignment horizontal="center" vertical="center"/>
    </xf>
    <xf numFmtId="0" fontId="4" fillId="0" borderId="16" xfId="1" applyNumberFormat="1" applyFont="1" applyFill="1" applyBorder="1" applyAlignment="1">
      <alignment horizontal="center" vertical="center"/>
    </xf>
    <xf numFmtId="0" fontId="4" fillId="2" borderId="16" xfId="1" applyNumberFormat="1" applyFont="1" applyBorder="1" applyAlignment="1">
      <alignment horizontal="center" vertical="center"/>
    </xf>
    <xf numFmtId="4" fontId="5" fillId="2" borderId="2" xfId="1" applyNumberFormat="1" applyFont="1" applyBorder="1" applyAlignment="1">
      <alignment horizontal="center" vertical="center"/>
    </xf>
    <xf numFmtId="4" fontId="8" fillId="2" borderId="1" xfId="1" applyNumberFormat="1" applyFont="1" applyBorder="1" applyAlignment="1">
      <alignment horizontal="center" vertical="center"/>
    </xf>
    <xf numFmtId="49" fontId="5" fillId="0" borderId="1" xfId="2" applyNumberFormat="1" applyFont="1" applyBorder="1"/>
    <xf numFmtId="4" fontId="8" fillId="2" borderId="4" xfId="1" applyNumberFormat="1" applyFont="1" applyBorder="1" applyAlignment="1">
      <alignment horizontal="center" vertical="center"/>
    </xf>
    <xf numFmtId="0" fontId="5" fillId="0" borderId="0" xfId="2" applyFont="1" applyProtection="1">
      <protection locked="0"/>
    </xf>
    <xf numFmtId="4" fontId="10" fillId="2" borderId="4" xfId="1" applyNumberFormat="1" applyFont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7" xfId="2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vertical="center" wrapText="1"/>
    </xf>
    <xf numFmtId="0" fontId="5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4" fontId="10" fillId="2" borderId="5" xfId="1" applyNumberFormat="1" applyFont="1" applyBorder="1" applyAlignment="1">
      <alignment horizontal="center" vertical="center"/>
    </xf>
    <xf numFmtId="4" fontId="10" fillId="2" borderId="1" xfId="1" applyNumberFormat="1" applyFont="1" applyBorder="1" applyAlignment="1">
      <alignment horizontal="center" vertical="center"/>
    </xf>
    <xf numFmtId="4" fontId="10" fillId="2" borderId="2" xfId="1" applyNumberFormat="1" applyFont="1" applyBorder="1" applyAlignment="1">
      <alignment horizontal="center" vertical="center"/>
    </xf>
    <xf numFmtId="4" fontId="8" fillId="2" borderId="5" xfId="1" applyNumberFormat="1" applyFont="1" applyBorder="1" applyAlignment="1">
      <alignment horizontal="center" vertical="center"/>
    </xf>
    <xf numFmtId="4" fontId="10" fillId="2" borderId="25" xfId="1" applyNumberFormat="1" applyFont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vertical="center" wrapText="1"/>
      <protection locked="0"/>
    </xf>
    <xf numFmtId="0" fontId="5" fillId="0" borderId="0" xfId="2" applyFont="1" applyAlignment="1" applyProtection="1">
      <alignment vertical="center"/>
      <protection locked="0"/>
    </xf>
    <xf numFmtId="0" fontId="5" fillId="0" borderId="2" xfId="2" applyFont="1" applyBorder="1" applyAlignment="1">
      <alignment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4" fillId="0" borderId="6" xfId="2" applyNumberFormat="1" applyFont="1" applyBorder="1" applyAlignment="1">
      <alignment horizontal="right"/>
    </xf>
    <xf numFmtId="3" fontId="5" fillId="0" borderId="2" xfId="2" applyNumberFormat="1" applyFont="1" applyBorder="1" applyAlignment="1">
      <alignment horizontal="right" vertical="center" wrapText="1"/>
    </xf>
    <xf numFmtId="3" fontId="5" fillId="0" borderId="1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vertical="center" wrapText="1"/>
    </xf>
    <xf numFmtId="3" fontId="5" fillId="0" borderId="1" xfId="2" applyNumberFormat="1" applyFont="1" applyBorder="1" applyAlignment="1">
      <alignment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11" fillId="0" borderId="11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vertical="center" wrapText="1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5" fillId="0" borderId="2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2" xfId="2" applyNumberFormat="1" applyFont="1" applyBorder="1" applyAlignment="1" applyProtection="1">
      <alignment vertical="center" wrapText="1"/>
      <protection locked="0"/>
    </xf>
    <xf numFmtId="3" fontId="5" fillId="0" borderId="1" xfId="2" applyNumberFormat="1" applyFont="1" applyBorder="1" applyAlignment="1" applyProtection="1">
      <alignment vertical="center" wrapText="1"/>
      <protection locked="0"/>
    </xf>
    <xf numFmtId="3" fontId="5" fillId="0" borderId="5" xfId="2" applyNumberFormat="1" applyFont="1" applyBorder="1" applyAlignment="1" applyProtection="1">
      <alignment vertical="center" wrapText="1"/>
      <protection locked="0"/>
    </xf>
    <xf numFmtId="3" fontId="5" fillId="0" borderId="6" xfId="2" applyNumberFormat="1" applyFont="1" applyBorder="1" applyAlignment="1">
      <alignment vertical="center" wrapText="1"/>
    </xf>
    <xf numFmtId="3" fontId="4" fillId="0" borderId="6" xfId="2" applyNumberFormat="1" applyFont="1" applyBorder="1" applyAlignment="1">
      <alignment horizontal="right"/>
    </xf>
    <xf numFmtId="0" fontId="5" fillId="0" borderId="8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2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0" fontId="5" fillId="0" borderId="21" xfId="2" applyFont="1" applyBorder="1" applyAlignment="1">
      <alignment vertical="center" wrapText="1"/>
    </xf>
    <xf numFmtId="0" fontId="4" fillId="0" borderId="12" xfId="2" applyFont="1" applyBorder="1" applyAlignment="1">
      <alignment vertical="center" wrapText="1"/>
    </xf>
    <xf numFmtId="0" fontId="4" fillId="0" borderId="13" xfId="2" applyFont="1" applyBorder="1" applyAlignment="1">
      <alignment vertical="center" wrapText="1"/>
    </xf>
    <xf numFmtId="0" fontId="5" fillId="0" borderId="22" xfId="2" applyFont="1" applyBorder="1" applyAlignment="1">
      <alignment vertical="center" wrapText="1"/>
    </xf>
    <xf numFmtId="0" fontId="5" fillId="0" borderId="23" xfId="2" applyFont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 applyProtection="1">
      <alignment horizontal="center" vertical="center"/>
      <protection locked="0"/>
    </xf>
    <xf numFmtId="0" fontId="6" fillId="0" borderId="14" xfId="2" applyFont="1" applyBorder="1" applyAlignment="1">
      <alignment horizontal="left" vertical="center" wrapText="1"/>
    </xf>
    <xf numFmtId="0" fontId="6" fillId="0" borderId="15" xfId="2" applyFont="1" applyBorder="1" applyAlignment="1">
      <alignment horizontal="left" vertical="center" wrapText="1"/>
    </xf>
    <xf numFmtId="4" fontId="5" fillId="0" borderId="0" xfId="0" applyNumberFormat="1" applyFont="1" applyAlignment="1">
      <alignment horizontal="right"/>
    </xf>
    <xf numFmtId="4" fontId="4" fillId="2" borderId="16" xfId="1" applyNumberFormat="1" applyFont="1" applyBorder="1" applyAlignment="1">
      <alignment horizontal="right" vertical="center"/>
    </xf>
    <xf numFmtId="4" fontId="5" fillId="2" borderId="2" xfId="1" applyNumberFormat="1" applyFont="1" applyBorder="1" applyAlignment="1">
      <alignment horizontal="right" vertical="center"/>
    </xf>
    <xf numFmtId="3" fontId="5" fillId="2" borderId="1" xfId="1" applyNumberFormat="1" applyFont="1" applyBorder="1" applyAlignment="1">
      <alignment horizontal="right" vertical="center"/>
    </xf>
    <xf numFmtId="3" fontId="5" fillId="2" borderId="5" xfId="1" applyNumberFormat="1" applyFont="1" applyBorder="1" applyAlignment="1">
      <alignment horizontal="right" vertical="center"/>
    </xf>
    <xf numFmtId="3" fontId="5" fillId="2" borderId="6" xfId="1" applyNumberFormat="1" applyFont="1" applyBorder="1" applyAlignment="1">
      <alignment horizontal="right" vertical="center"/>
    </xf>
    <xf numFmtId="3" fontId="5" fillId="2" borderId="2" xfId="1" applyNumberFormat="1" applyFont="1" applyBorder="1" applyAlignment="1">
      <alignment horizontal="right" vertical="center"/>
    </xf>
  </cellXfs>
  <cellStyles count="4">
    <cellStyle name="40% - Naglasak1" xfId="1" builtinId="31"/>
    <cellStyle name="Obično" xfId="0" builtinId="0"/>
    <cellStyle name="Obično 2" xfId="2"/>
    <cellStyle name="Zarez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/>
  </sheetPr>
  <dimension ref="A1:K67"/>
  <sheetViews>
    <sheetView tabSelected="1" workbookViewId="0">
      <selection activeCell="J50" sqref="J50"/>
    </sheetView>
  </sheetViews>
  <sheetFormatPr defaultRowHeight="12"/>
  <cols>
    <col min="1" max="1" width="9.140625" style="7"/>
    <col min="2" max="2" width="33.28515625" style="7" customWidth="1"/>
    <col min="3" max="3" width="35" style="7" customWidth="1"/>
    <col min="4" max="5" width="17.5703125" style="1" customWidth="1"/>
    <col min="6" max="6" width="12.85546875" style="90" customWidth="1"/>
    <col min="7" max="7" width="12.42578125" style="6" hidden="1" customWidth="1"/>
    <col min="8" max="8" width="17.140625" style="7" customWidth="1"/>
    <col min="9" max="9" width="17.42578125" style="7" customWidth="1"/>
    <col min="10" max="10" width="11.5703125" style="8" bestFit="1" customWidth="1"/>
    <col min="11" max="11" width="9.140625" style="8"/>
    <col min="12" max="16384" width="9.140625" style="7"/>
  </cols>
  <sheetData>
    <row r="1" spans="1:11" ht="12.75" thickBot="1">
      <c r="A1" s="22" t="s">
        <v>0</v>
      </c>
      <c r="B1" s="5"/>
      <c r="C1" s="5"/>
    </row>
    <row r="2" spans="1:11" ht="12.75" thickBot="1">
      <c r="A2" s="9" t="s">
        <v>1</v>
      </c>
      <c r="B2" s="10"/>
      <c r="C2" s="11"/>
    </row>
    <row r="3" spans="1:11">
      <c r="A3" s="22" t="s">
        <v>2</v>
      </c>
      <c r="B3" s="5"/>
      <c r="C3" s="5"/>
    </row>
    <row r="4" spans="1:11">
      <c r="A4" s="86" t="s">
        <v>3</v>
      </c>
      <c r="B4" s="86"/>
      <c r="C4" s="86"/>
    </row>
    <row r="5" spans="1:11">
      <c r="A5" s="87" t="s">
        <v>63</v>
      </c>
      <c r="B5" s="87"/>
      <c r="C5" s="87"/>
    </row>
    <row r="6" spans="1:11">
      <c r="A6" s="32"/>
      <c r="B6" s="32"/>
      <c r="C6" s="32"/>
      <c r="D6" s="2"/>
      <c r="E6" s="2"/>
    </row>
    <row r="7" spans="1:11" ht="12.75" thickBot="1">
      <c r="A7" s="23"/>
      <c r="B7" s="5"/>
      <c r="C7" s="5"/>
      <c r="D7" s="3"/>
      <c r="E7" s="2"/>
    </row>
    <row r="8" spans="1:11" ht="12.75" thickBot="1">
      <c r="A8" s="28" t="s">
        <v>4</v>
      </c>
      <c r="B8" s="84" t="s">
        <v>5</v>
      </c>
      <c r="C8" s="85"/>
      <c r="D8" s="12" t="s">
        <v>64</v>
      </c>
      <c r="E8" s="12" t="s">
        <v>65</v>
      </c>
      <c r="F8" s="91" t="s">
        <v>52</v>
      </c>
      <c r="G8" s="13" t="s">
        <v>53</v>
      </c>
      <c r="J8" s="7"/>
      <c r="K8" s="7"/>
    </row>
    <row r="9" spans="1:11" ht="12.75" thickBot="1">
      <c r="A9" s="28">
        <v>0</v>
      </c>
      <c r="B9" s="84">
        <v>1</v>
      </c>
      <c r="C9" s="85"/>
      <c r="D9" s="14">
        <v>2</v>
      </c>
      <c r="E9" s="14">
        <v>3</v>
      </c>
      <c r="F9" s="15">
        <v>4</v>
      </c>
      <c r="G9" s="15">
        <v>5</v>
      </c>
      <c r="J9" s="7"/>
      <c r="K9" s="7"/>
    </row>
    <row r="10" spans="1:11">
      <c r="A10" s="26"/>
      <c r="B10" s="88" t="s">
        <v>6</v>
      </c>
      <c r="C10" s="89"/>
      <c r="D10" s="52"/>
      <c r="E10" s="46"/>
      <c r="F10" s="92"/>
      <c r="G10" s="16"/>
      <c r="J10" s="7"/>
      <c r="K10" s="7"/>
    </row>
    <row r="11" spans="1:11">
      <c r="A11" s="24">
        <v>1</v>
      </c>
      <c r="B11" s="80" t="s">
        <v>58</v>
      </c>
      <c r="C11" s="81"/>
      <c r="D11" s="53">
        <v>3618950.59</v>
      </c>
      <c r="E11" s="51">
        <v>3752901.8099999996</v>
      </c>
      <c r="F11" s="93">
        <f>E11/D11*100</f>
        <v>103.70138294703824</v>
      </c>
      <c r="G11" s="40">
        <f>F11-100</f>
        <v>3.7013829470382404</v>
      </c>
      <c r="J11" s="7"/>
      <c r="K11" s="7"/>
    </row>
    <row r="12" spans="1:11">
      <c r="A12" s="24"/>
      <c r="B12" s="25"/>
      <c r="C12" s="25" t="s">
        <v>7</v>
      </c>
      <c r="D12" s="54">
        <v>2422518.08</v>
      </c>
      <c r="E12" s="51">
        <v>2607183.88</v>
      </c>
      <c r="F12" s="93">
        <f>E12/D12*100</f>
        <v>107.62288634807629</v>
      </c>
      <c r="G12" s="40">
        <f>F12-100</f>
        <v>7.6228863480762925</v>
      </c>
      <c r="J12" s="7"/>
      <c r="K12" s="7"/>
    </row>
    <row r="13" spans="1:11">
      <c r="A13" s="24"/>
      <c r="B13" s="25"/>
      <c r="C13" s="25" t="s">
        <v>8</v>
      </c>
      <c r="D13" s="54">
        <v>637378.52</v>
      </c>
      <c r="E13" s="51">
        <v>595115.5</v>
      </c>
      <c r="F13" s="93">
        <f t="shared" ref="F13:F55" si="0">E13/D13*100</f>
        <v>93.369243130439969</v>
      </c>
      <c r="G13" s="17">
        <f t="shared" ref="G13:G53" si="1">F13-100</f>
        <v>-6.630756869560031</v>
      </c>
      <c r="J13" s="7"/>
      <c r="K13" s="7"/>
    </row>
    <row r="14" spans="1:11">
      <c r="A14" s="24"/>
      <c r="B14" s="25"/>
      <c r="C14" s="25" t="s">
        <v>9</v>
      </c>
      <c r="D14" s="54">
        <v>0</v>
      </c>
      <c r="E14" s="51"/>
      <c r="F14" s="93"/>
      <c r="G14" s="40"/>
      <c r="J14" s="7"/>
      <c r="K14" s="7"/>
    </row>
    <row r="15" spans="1:11" ht="13.5">
      <c r="A15" s="24"/>
      <c r="B15" s="25"/>
      <c r="C15" s="25" t="s">
        <v>54</v>
      </c>
      <c r="D15" s="54">
        <v>556927.18999999994</v>
      </c>
      <c r="E15" s="51">
        <v>548575.47</v>
      </c>
      <c r="F15" s="93">
        <f t="shared" si="0"/>
        <v>98.500392843093181</v>
      </c>
      <c r="G15" s="40">
        <f t="shared" si="1"/>
        <v>-1.4996071569068192</v>
      </c>
      <c r="J15" s="7"/>
      <c r="K15" s="7"/>
    </row>
    <row r="16" spans="1:11" ht="13.5">
      <c r="A16" s="24"/>
      <c r="B16" s="31"/>
      <c r="C16" s="18" t="s">
        <v>55</v>
      </c>
      <c r="D16" s="55">
        <v>2126.8000000000002</v>
      </c>
      <c r="E16" s="51">
        <v>2026.96</v>
      </c>
      <c r="F16" s="93">
        <f t="shared" si="0"/>
        <v>95.30562347188264</v>
      </c>
      <c r="G16" s="17">
        <f t="shared" si="1"/>
        <v>-4.6943765281173597</v>
      </c>
      <c r="J16" s="7"/>
      <c r="K16" s="7"/>
    </row>
    <row r="17" spans="1:11">
      <c r="A17" s="24">
        <v>2</v>
      </c>
      <c r="B17" s="80" t="s">
        <v>10</v>
      </c>
      <c r="C17" s="81"/>
      <c r="D17" s="54">
        <v>129.47999999999999</v>
      </c>
      <c r="E17" s="51"/>
      <c r="F17" s="93">
        <f t="shared" si="0"/>
        <v>0</v>
      </c>
      <c r="G17" s="17">
        <f t="shared" si="1"/>
        <v>-100</v>
      </c>
      <c r="J17" s="7"/>
      <c r="K17" s="7"/>
    </row>
    <row r="18" spans="1:11">
      <c r="A18" s="24">
        <v>3</v>
      </c>
      <c r="B18" s="80" t="s">
        <v>11</v>
      </c>
      <c r="C18" s="81"/>
      <c r="D18" s="54">
        <v>24375</v>
      </c>
      <c r="E18" s="51"/>
      <c r="F18" s="93" t="s">
        <v>61</v>
      </c>
      <c r="G18" s="40" t="s">
        <v>61</v>
      </c>
      <c r="I18" s="1"/>
      <c r="J18" s="7"/>
      <c r="K18" s="7"/>
    </row>
    <row r="19" spans="1:11">
      <c r="A19" s="24">
        <v>4</v>
      </c>
      <c r="B19" s="80" t="s">
        <v>12</v>
      </c>
      <c r="C19" s="81"/>
      <c r="D19" s="54">
        <v>658533.56000000006</v>
      </c>
      <c r="E19" s="51">
        <v>921295.24</v>
      </c>
      <c r="F19" s="93">
        <f t="shared" si="0"/>
        <v>139.9010310119958</v>
      </c>
      <c r="G19" s="40">
        <f t="shared" si="1"/>
        <v>39.901031011995798</v>
      </c>
      <c r="J19" s="7"/>
      <c r="K19" s="7"/>
    </row>
    <row r="20" spans="1:11" ht="12.75">
      <c r="A20" s="24">
        <v>6</v>
      </c>
      <c r="B20" s="82" t="s">
        <v>59</v>
      </c>
      <c r="C20" s="83"/>
      <c r="D20" s="44"/>
      <c r="E20" s="51">
        <v>77535.899999999994</v>
      </c>
      <c r="F20" s="93"/>
      <c r="G20" s="40"/>
      <c r="J20" s="7"/>
      <c r="K20" s="7"/>
    </row>
    <row r="21" spans="1:11">
      <c r="A21" s="24">
        <v>5</v>
      </c>
      <c r="B21" s="80" t="s">
        <v>13</v>
      </c>
      <c r="C21" s="81"/>
      <c r="D21" s="56">
        <v>10851.49</v>
      </c>
      <c r="E21" s="51"/>
      <c r="F21" s="93">
        <f t="shared" si="0"/>
        <v>0</v>
      </c>
      <c r="G21" s="17"/>
      <c r="J21" s="7"/>
      <c r="K21" s="7"/>
    </row>
    <row r="22" spans="1:11">
      <c r="A22" s="24">
        <v>7</v>
      </c>
      <c r="B22" s="80" t="s">
        <v>14</v>
      </c>
      <c r="C22" s="81"/>
      <c r="D22" s="56">
        <v>25154.71</v>
      </c>
      <c r="E22" s="51">
        <v>51243.63</v>
      </c>
      <c r="F22" s="93">
        <f t="shared" si="0"/>
        <v>203.71385716631201</v>
      </c>
      <c r="G22" s="40">
        <f t="shared" si="1"/>
        <v>103.71385716631201</v>
      </c>
      <c r="J22" s="7"/>
      <c r="K22" s="7"/>
    </row>
    <row r="23" spans="1:11" ht="12.75" thickBot="1">
      <c r="A23" s="29">
        <v>8</v>
      </c>
      <c r="B23" s="74" t="s">
        <v>15</v>
      </c>
      <c r="C23" s="75"/>
      <c r="D23" s="57">
        <v>2931.55</v>
      </c>
      <c r="E23" s="47"/>
      <c r="F23" s="94">
        <f t="shared" si="0"/>
        <v>0</v>
      </c>
      <c r="G23" s="39">
        <f t="shared" si="1"/>
        <v>-100</v>
      </c>
      <c r="J23" s="7"/>
      <c r="K23" s="7"/>
    </row>
    <row r="24" spans="1:11" ht="12.75" thickBot="1">
      <c r="A24" s="30"/>
      <c r="B24" s="76" t="s">
        <v>16</v>
      </c>
      <c r="C24" s="77"/>
      <c r="D24" s="58">
        <v>4340926.38</v>
      </c>
      <c r="E24" s="48">
        <v>4802976.58</v>
      </c>
      <c r="F24" s="95">
        <f t="shared" si="0"/>
        <v>110.64404598356722</v>
      </c>
      <c r="G24" s="21">
        <f t="shared" si="1"/>
        <v>10.644045983567224</v>
      </c>
      <c r="J24" s="7"/>
      <c r="K24" s="7"/>
    </row>
    <row r="25" spans="1:11">
      <c r="A25" s="27"/>
      <c r="B25" s="33" t="s">
        <v>17</v>
      </c>
      <c r="C25" s="34"/>
      <c r="D25" s="59"/>
      <c r="E25" s="50"/>
      <c r="F25" s="96"/>
      <c r="G25" s="41"/>
      <c r="J25" s="7"/>
      <c r="K25" s="7"/>
    </row>
    <row r="26" spans="1:11">
      <c r="A26" s="24">
        <v>1</v>
      </c>
      <c r="B26" s="80" t="s">
        <v>18</v>
      </c>
      <c r="C26" s="81"/>
      <c r="D26" s="60">
        <v>946124.26</v>
      </c>
      <c r="E26" s="51">
        <v>1022401.91</v>
      </c>
      <c r="F26" s="93">
        <f t="shared" si="0"/>
        <v>108.06211754891477</v>
      </c>
      <c r="G26" s="40">
        <f t="shared" si="1"/>
        <v>8.0621175489147703</v>
      </c>
      <c r="J26" s="7"/>
      <c r="K26" s="7"/>
    </row>
    <row r="27" spans="1:11">
      <c r="A27" s="24">
        <v>2</v>
      </c>
      <c r="B27" s="80" t="s">
        <v>19</v>
      </c>
      <c r="C27" s="81"/>
      <c r="D27" s="60">
        <v>362687.66</v>
      </c>
      <c r="E27" s="51">
        <v>596841.19999999995</v>
      </c>
      <c r="F27" s="93">
        <f t="shared" si="0"/>
        <v>164.56065806043691</v>
      </c>
      <c r="G27" s="40">
        <f t="shared" si="1"/>
        <v>64.560658060436907</v>
      </c>
      <c r="J27" s="7"/>
      <c r="K27" s="7"/>
    </row>
    <row r="28" spans="1:11">
      <c r="A28" s="24">
        <v>3</v>
      </c>
      <c r="B28" s="80" t="s">
        <v>20</v>
      </c>
      <c r="C28" s="81"/>
      <c r="D28" s="60">
        <v>0</v>
      </c>
      <c r="E28" s="51"/>
      <c r="F28" s="93"/>
      <c r="G28" s="40"/>
      <c r="J28" s="7"/>
      <c r="K28" s="7"/>
    </row>
    <row r="29" spans="1:11">
      <c r="A29" s="24">
        <v>4</v>
      </c>
      <c r="B29" s="80" t="s">
        <v>21</v>
      </c>
      <c r="C29" s="81"/>
      <c r="D29" s="60">
        <v>148072.68</v>
      </c>
      <c r="E29" s="51">
        <v>113037.25</v>
      </c>
      <c r="F29" s="93">
        <f t="shared" si="0"/>
        <v>76.339031616095554</v>
      </c>
      <c r="G29" s="17">
        <f t="shared" si="1"/>
        <v>-23.660968383904446</v>
      </c>
      <c r="J29" s="7"/>
      <c r="K29" s="7"/>
    </row>
    <row r="30" spans="1:11">
      <c r="A30" s="24">
        <v>5</v>
      </c>
      <c r="B30" s="80" t="s">
        <v>22</v>
      </c>
      <c r="C30" s="81"/>
      <c r="D30" s="60">
        <v>0</v>
      </c>
      <c r="E30" s="51">
        <v>1447.82</v>
      </c>
      <c r="F30" s="93"/>
      <c r="G30" s="17"/>
      <c r="J30" s="7"/>
      <c r="K30" s="7"/>
    </row>
    <row r="31" spans="1:11">
      <c r="A31" s="24">
        <v>6</v>
      </c>
      <c r="B31" s="80" t="s">
        <v>23</v>
      </c>
      <c r="C31" s="81"/>
      <c r="D31" s="60">
        <v>36818.28</v>
      </c>
      <c r="E31" s="51">
        <v>28513.22</v>
      </c>
      <c r="F31" s="93">
        <f t="shared" si="0"/>
        <v>77.443107065294754</v>
      </c>
      <c r="G31" s="17">
        <f t="shared" si="1"/>
        <v>-22.556892934705246</v>
      </c>
      <c r="J31" s="7"/>
      <c r="K31" s="7"/>
    </row>
    <row r="32" spans="1:11">
      <c r="A32" s="24">
        <v>7</v>
      </c>
      <c r="B32" s="80" t="s">
        <v>24</v>
      </c>
      <c r="C32" s="81"/>
      <c r="D32" s="60">
        <v>14245.47</v>
      </c>
      <c r="E32" s="51">
        <v>12552.15</v>
      </c>
      <c r="F32" s="93">
        <f t="shared" si="0"/>
        <v>88.113273903914717</v>
      </c>
      <c r="G32" s="17">
        <f t="shared" si="1"/>
        <v>-11.886726096085283</v>
      </c>
      <c r="J32" s="7"/>
      <c r="K32" s="7"/>
    </row>
    <row r="33" spans="1:11">
      <c r="A33" s="24">
        <v>8</v>
      </c>
      <c r="B33" s="80" t="s">
        <v>25</v>
      </c>
      <c r="C33" s="81"/>
      <c r="D33" s="60">
        <v>13138.11</v>
      </c>
      <c r="E33" s="51">
        <v>8387.81</v>
      </c>
      <c r="F33" s="93">
        <f t="shared" si="0"/>
        <v>63.843353419936342</v>
      </c>
      <c r="G33" s="17">
        <f t="shared" si="1"/>
        <v>-36.156646580063658</v>
      </c>
      <c r="J33" s="7"/>
      <c r="K33" s="7"/>
    </row>
    <row r="34" spans="1:11">
      <c r="A34" s="24">
        <v>9</v>
      </c>
      <c r="B34" s="80" t="s">
        <v>26</v>
      </c>
      <c r="C34" s="81"/>
      <c r="D34" s="60">
        <v>278697.49</v>
      </c>
      <c r="E34" s="51">
        <v>296092.15999999997</v>
      </c>
      <c r="F34" s="93">
        <f t="shared" si="0"/>
        <v>106.24141609599714</v>
      </c>
      <c r="G34" s="17">
        <f t="shared" si="1"/>
        <v>6.2414160959971383</v>
      </c>
      <c r="J34" s="7"/>
      <c r="K34" s="7"/>
    </row>
    <row r="35" spans="1:11">
      <c r="A35" s="24">
        <v>10</v>
      </c>
      <c r="B35" s="80" t="s">
        <v>27</v>
      </c>
      <c r="C35" s="81"/>
      <c r="D35" s="60">
        <v>13927.87</v>
      </c>
      <c r="E35" s="51">
        <v>10433.700000000001</v>
      </c>
      <c r="F35" s="93">
        <f t="shared" si="0"/>
        <v>74.912387895636584</v>
      </c>
      <c r="G35" s="17">
        <f t="shared" si="1"/>
        <v>-25.087612104363416</v>
      </c>
      <c r="J35" s="7"/>
      <c r="K35" s="7"/>
    </row>
    <row r="36" spans="1:11">
      <c r="A36" s="24">
        <v>11</v>
      </c>
      <c r="B36" s="80" t="s">
        <v>28</v>
      </c>
      <c r="C36" s="81"/>
      <c r="D36" s="60">
        <v>12331.28</v>
      </c>
      <c r="E36" s="51">
        <v>7585.89</v>
      </c>
      <c r="F36" s="93">
        <f t="shared" si="0"/>
        <v>61.517458041663154</v>
      </c>
      <c r="G36" s="17">
        <f t="shared" si="1"/>
        <v>-38.482541958336846</v>
      </c>
      <c r="J36" s="7"/>
      <c r="K36" s="7"/>
    </row>
    <row r="37" spans="1:11">
      <c r="A37" s="24">
        <v>12</v>
      </c>
      <c r="B37" s="80" t="s">
        <v>29</v>
      </c>
      <c r="C37" s="81"/>
      <c r="D37" s="60">
        <v>255367.81</v>
      </c>
      <c r="E37" s="51">
        <v>252524.62</v>
      </c>
      <c r="F37" s="93">
        <f t="shared" si="0"/>
        <v>98.886629446366001</v>
      </c>
      <c r="G37" s="40">
        <f t="shared" si="1"/>
        <v>-1.1133705536339988</v>
      </c>
      <c r="J37" s="7"/>
      <c r="K37" s="7"/>
    </row>
    <row r="38" spans="1:11">
      <c r="A38" s="24">
        <v>13</v>
      </c>
      <c r="B38" s="80" t="s">
        <v>30</v>
      </c>
      <c r="C38" s="81"/>
      <c r="D38" s="60">
        <v>29143.81</v>
      </c>
      <c r="E38" s="51">
        <v>32138.16</v>
      </c>
      <c r="F38" s="93">
        <f t="shared" si="0"/>
        <v>110.27439445974976</v>
      </c>
      <c r="G38" s="17">
        <f t="shared" si="1"/>
        <v>10.274394459749757</v>
      </c>
      <c r="J38" s="7"/>
      <c r="K38" s="7"/>
    </row>
    <row r="39" spans="1:11" ht="12.75" thickBot="1">
      <c r="A39" s="29">
        <v>14</v>
      </c>
      <c r="B39" s="74" t="s">
        <v>31</v>
      </c>
      <c r="C39" s="75"/>
      <c r="D39" s="61">
        <v>289984.53999999998</v>
      </c>
      <c r="E39" s="47">
        <v>241051.87</v>
      </c>
      <c r="F39" s="94">
        <f t="shared" si="0"/>
        <v>83.125765946005259</v>
      </c>
      <c r="G39" s="42">
        <f t="shared" si="1"/>
        <v>-16.874234053994741</v>
      </c>
      <c r="J39" s="7"/>
      <c r="K39" s="7"/>
    </row>
    <row r="40" spans="1:11" ht="12.75" thickBot="1">
      <c r="A40" s="30"/>
      <c r="B40" s="76" t="s">
        <v>32</v>
      </c>
      <c r="C40" s="77"/>
      <c r="D40" s="62">
        <v>2400539.2600000002</v>
      </c>
      <c r="E40" s="48">
        <v>2623007.7600000002</v>
      </c>
      <c r="F40" s="95">
        <f t="shared" si="0"/>
        <v>109.26743851712719</v>
      </c>
      <c r="G40" s="21">
        <f t="shared" si="1"/>
        <v>9.2674385171271894</v>
      </c>
      <c r="J40" s="7"/>
      <c r="K40" s="7"/>
    </row>
    <row r="41" spans="1:11">
      <c r="A41" s="26">
        <v>15</v>
      </c>
      <c r="B41" s="78" t="s">
        <v>33</v>
      </c>
      <c r="C41" s="79"/>
      <c r="D41" s="63">
        <v>2019729.58</v>
      </c>
      <c r="E41" s="50">
        <v>2167702.1</v>
      </c>
      <c r="F41" s="96">
        <f t="shared" si="0"/>
        <v>107.32635306554256</v>
      </c>
      <c r="G41" s="41">
        <f t="shared" si="1"/>
        <v>7.3263530655425626</v>
      </c>
      <c r="J41" s="7"/>
      <c r="K41" s="7"/>
    </row>
    <row r="42" spans="1:11">
      <c r="A42" s="24">
        <v>16</v>
      </c>
      <c r="B42" s="80" t="s">
        <v>56</v>
      </c>
      <c r="C42" s="81"/>
      <c r="D42" s="60">
        <v>8000</v>
      </c>
      <c r="E42" s="51">
        <v>38316.839999999997</v>
      </c>
      <c r="F42" s="93">
        <f t="shared" si="0"/>
        <v>478.96049999999997</v>
      </c>
      <c r="G42" s="40">
        <f t="shared" si="1"/>
        <v>378.96049999999997</v>
      </c>
      <c r="J42" s="7"/>
      <c r="K42" s="7"/>
    </row>
    <row r="43" spans="1:11">
      <c r="A43" s="24">
        <v>17</v>
      </c>
      <c r="B43" s="80" t="s">
        <v>34</v>
      </c>
      <c r="C43" s="81"/>
      <c r="D43" s="60">
        <v>350251.24</v>
      </c>
      <c r="E43" s="51">
        <v>372524.55</v>
      </c>
      <c r="F43" s="93">
        <f t="shared" si="0"/>
        <v>106.35923801440362</v>
      </c>
      <c r="G43" s="40">
        <f t="shared" si="1"/>
        <v>6.3592380144036156</v>
      </c>
      <c r="J43" s="7"/>
      <c r="K43" s="7"/>
    </row>
    <row r="44" spans="1:11">
      <c r="A44" s="24">
        <v>18</v>
      </c>
      <c r="B44" s="80" t="s">
        <v>35</v>
      </c>
      <c r="C44" s="81"/>
      <c r="D44" s="60">
        <v>80641.960000000006</v>
      </c>
      <c r="E44" s="51">
        <v>79490.83</v>
      </c>
      <c r="F44" s="93">
        <f t="shared" si="0"/>
        <v>98.572542135632617</v>
      </c>
      <c r="G44" s="40">
        <f t="shared" si="1"/>
        <v>-1.4274578643673834</v>
      </c>
      <c r="J44" s="7"/>
      <c r="K44" s="7"/>
    </row>
    <row r="45" spans="1:11" ht="12.75" thickBot="1">
      <c r="A45" s="29">
        <v>19</v>
      </c>
      <c r="B45" s="74" t="s">
        <v>57</v>
      </c>
      <c r="C45" s="75"/>
      <c r="D45" s="61">
        <v>9034.7999999999993</v>
      </c>
      <c r="E45" s="47">
        <v>11809.41</v>
      </c>
      <c r="F45" s="94">
        <f t="shared" si="0"/>
        <v>130.71025368574846</v>
      </c>
      <c r="G45" s="42">
        <f t="shared" si="1"/>
        <v>30.710253685748455</v>
      </c>
      <c r="J45" s="7"/>
      <c r="K45" s="7"/>
    </row>
    <row r="46" spans="1:11" ht="12.75" thickBot="1">
      <c r="A46" s="30"/>
      <c r="B46" s="76" t="s">
        <v>36</v>
      </c>
      <c r="C46" s="77"/>
      <c r="D46" s="62">
        <v>2467657.58</v>
      </c>
      <c r="E46" s="48">
        <v>2669843.73</v>
      </c>
      <c r="F46" s="95">
        <f t="shared" si="0"/>
        <v>108.19344432706907</v>
      </c>
      <c r="G46" s="21">
        <f t="shared" si="1"/>
        <v>8.1934443270690736</v>
      </c>
      <c r="J46" s="7"/>
      <c r="K46" s="7"/>
    </row>
    <row r="47" spans="1:11">
      <c r="A47" s="26">
        <v>20</v>
      </c>
      <c r="B47" s="78" t="s">
        <v>37</v>
      </c>
      <c r="C47" s="79"/>
      <c r="D47" s="65">
        <v>0</v>
      </c>
      <c r="E47" s="50"/>
      <c r="F47" s="96"/>
      <c r="G47" s="41"/>
      <c r="J47" s="7"/>
      <c r="K47" s="7"/>
    </row>
    <row r="48" spans="1:11">
      <c r="A48" s="24">
        <v>21</v>
      </c>
      <c r="B48" s="80" t="s">
        <v>38</v>
      </c>
      <c r="C48" s="81"/>
      <c r="D48" s="64">
        <v>232982.08</v>
      </c>
      <c r="E48" s="51">
        <v>13459.75</v>
      </c>
      <c r="F48" s="93">
        <f t="shared" si="0"/>
        <v>5.7771610589106261</v>
      </c>
      <c r="G48" s="17">
        <f t="shared" si="1"/>
        <v>-94.222838941089378</v>
      </c>
      <c r="J48" s="7"/>
      <c r="K48" s="7"/>
    </row>
    <row r="49" spans="1:11" ht="12.75">
      <c r="A49" s="24">
        <v>22</v>
      </c>
      <c r="B49" s="82" t="s">
        <v>60</v>
      </c>
      <c r="C49" s="83"/>
      <c r="D49" s="44"/>
      <c r="E49" s="51"/>
      <c r="F49" s="93"/>
      <c r="G49" s="40"/>
      <c r="J49" s="7"/>
      <c r="K49" s="7"/>
    </row>
    <row r="50" spans="1:11">
      <c r="A50" s="24">
        <v>23</v>
      </c>
      <c r="B50" s="80" t="s">
        <v>39</v>
      </c>
      <c r="C50" s="81"/>
      <c r="D50" s="66">
        <v>0</v>
      </c>
      <c r="E50" s="51"/>
      <c r="F50" s="93"/>
      <c r="G50" s="40"/>
      <c r="J50" s="7"/>
      <c r="K50" s="7"/>
    </row>
    <row r="51" spans="1:11">
      <c r="A51" s="24">
        <v>24</v>
      </c>
      <c r="B51" s="80" t="s">
        <v>40</v>
      </c>
      <c r="C51" s="81"/>
      <c r="D51" s="66">
        <v>0</v>
      </c>
      <c r="E51" s="51"/>
      <c r="F51" s="93"/>
      <c r="G51" s="40"/>
      <c r="J51" s="7"/>
      <c r="K51" s="7"/>
    </row>
    <row r="52" spans="1:11" ht="12.75" thickBot="1">
      <c r="A52" s="29">
        <v>25</v>
      </c>
      <c r="B52" s="74" t="s">
        <v>41</v>
      </c>
      <c r="C52" s="75"/>
      <c r="D52" s="67">
        <v>0</v>
      </c>
      <c r="E52" s="47"/>
      <c r="F52" s="94"/>
      <c r="G52" s="39"/>
      <c r="J52" s="7"/>
      <c r="K52" s="7"/>
    </row>
    <row r="53" spans="1:11" ht="12.75" thickBot="1">
      <c r="A53" s="30"/>
      <c r="B53" s="76" t="s">
        <v>42</v>
      </c>
      <c r="C53" s="77"/>
      <c r="D53" s="68">
        <v>5101178.92</v>
      </c>
      <c r="E53" s="48">
        <v>5306311.24</v>
      </c>
      <c r="F53" s="95">
        <f t="shared" si="0"/>
        <v>104.02127279236856</v>
      </c>
      <c r="G53" s="19">
        <f t="shared" si="1"/>
        <v>4.0212727923685634</v>
      </c>
      <c r="J53" s="7"/>
      <c r="K53" s="7"/>
    </row>
    <row r="54" spans="1:11" ht="12.75" thickBot="1">
      <c r="A54" s="4"/>
      <c r="B54" s="70" t="s">
        <v>43</v>
      </c>
      <c r="C54" s="71"/>
      <c r="D54" s="69">
        <v>0</v>
      </c>
      <c r="E54" s="49">
        <v>0</v>
      </c>
      <c r="F54" s="95">
        <v>0</v>
      </c>
      <c r="G54" s="43"/>
      <c r="J54" s="7"/>
      <c r="K54" s="7"/>
    </row>
    <row r="55" spans="1:11" ht="12.75" thickBot="1">
      <c r="A55" s="30"/>
      <c r="B55" s="72" t="s">
        <v>44</v>
      </c>
      <c r="C55" s="73"/>
      <c r="D55" s="69">
        <v>760252.54</v>
      </c>
      <c r="E55" s="49">
        <v>503334.66000000015</v>
      </c>
      <c r="F55" s="95">
        <f t="shared" si="0"/>
        <v>66.206245098503729</v>
      </c>
      <c r="G55" s="21" t="s">
        <v>61</v>
      </c>
      <c r="J55" s="7"/>
      <c r="K55" s="7"/>
    </row>
    <row r="56" spans="1:11">
      <c r="A56" s="37"/>
      <c r="B56" s="38"/>
      <c r="C56" s="38"/>
    </row>
    <row r="57" spans="1:11">
      <c r="A57" s="37"/>
      <c r="B57" s="38"/>
      <c r="C57" s="38"/>
    </row>
    <row r="58" spans="1:11">
      <c r="A58" s="35"/>
      <c r="B58" s="20"/>
      <c r="C58" s="20"/>
    </row>
    <row r="59" spans="1:11">
      <c r="A59" s="35" t="s">
        <v>45</v>
      </c>
      <c r="B59" s="20"/>
      <c r="C59" s="20"/>
    </row>
    <row r="60" spans="1:11">
      <c r="A60" s="35"/>
      <c r="B60" s="20"/>
      <c r="C60" s="20"/>
    </row>
    <row r="61" spans="1:11">
      <c r="A61" s="20"/>
      <c r="B61" s="20"/>
      <c r="C61" s="45" t="s">
        <v>62</v>
      </c>
    </row>
    <row r="62" spans="1:11">
      <c r="A62" s="35" t="s">
        <v>46</v>
      </c>
      <c r="B62" s="20"/>
      <c r="C62" s="20"/>
    </row>
    <row r="63" spans="1:11" ht="13.5">
      <c r="A63" s="36" t="s">
        <v>47</v>
      </c>
      <c r="B63" s="20"/>
      <c r="C63" s="20"/>
    </row>
    <row r="64" spans="1:11">
      <c r="A64" s="35" t="s">
        <v>48</v>
      </c>
      <c r="B64" s="20"/>
      <c r="C64" s="20"/>
    </row>
    <row r="65" spans="1:3">
      <c r="A65" s="35" t="s">
        <v>49</v>
      </c>
      <c r="B65" s="20"/>
      <c r="C65" s="20"/>
    </row>
    <row r="66" spans="1:3" ht="13.5">
      <c r="A66" s="36" t="s">
        <v>50</v>
      </c>
      <c r="B66" s="20"/>
      <c r="C66" s="20"/>
    </row>
    <row r="67" spans="1:3" ht="13.5">
      <c r="A67" s="36" t="s">
        <v>51</v>
      </c>
      <c r="B67" s="20"/>
      <c r="C67" s="20"/>
    </row>
  </sheetData>
  <mergeCells count="44">
    <mergeCell ref="B27:C27"/>
    <mergeCell ref="B28:C28"/>
    <mergeCell ref="B29:C29"/>
    <mergeCell ref="B30:C30"/>
    <mergeCell ref="B31:C31"/>
    <mergeCell ref="A4:C4"/>
    <mergeCell ref="A5:C5"/>
    <mergeCell ref="B10:C10"/>
    <mergeCell ref="B26:C26"/>
    <mergeCell ref="B52:C52"/>
    <mergeCell ref="B50:C50"/>
    <mergeCell ref="B51:C51"/>
    <mergeCell ref="B43:C43"/>
    <mergeCell ref="B44:C44"/>
    <mergeCell ref="B37:C37"/>
    <mergeCell ref="B38:C38"/>
    <mergeCell ref="B32:C32"/>
    <mergeCell ref="B33:C33"/>
    <mergeCell ref="B34:C34"/>
    <mergeCell ref="B35:C35"/>
    <mergeCell ref="B36:C36"/>
    <mergeCell ref="B8:C8"/>
    <mergeCell ref="B9:C9"/>
    <mergeCell ref="B22:C22"/>
    <mergeCell ref="B23:C23"/>
    <mergeCell ref="B24:C24"/>
    <mergeCell ref="B11:C11"/>
    <mergeCell ref="B17:C17"/>
    <mergeCell ref="B18:C18"/>
    <mergeCell ref="B19:C19"/>
    <mergeCell ref="B21:C21"/>
    <mergeCell ref="B20:C20"/>
    <mergeCell ref="B54:C54"/>
    <mergeCell ref="B55:C55"/>
    <mergeCell ref="B39:C39"/>
    <mergeCell ref="B40:C40"/>
    <mergeCell ref="B41:C41"/>
    <mergeCell ref="B53:C53"/>
    <mergeCell ref="B42:C42"/>
    <mergeCell ref="B45:C45"/>
    <mergeCell ref="B46:C46"/>
    <mergeCell ref="B47:C47"/>
    <mergeCell ref="B48:C48"/>
    <mergeCell ref="B49:C4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 USPOREDBA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dkadmen</dc:creator>
  <cp:lastModifiedBy>Radjana Janković</cp:lastModifiedBy>
  <cp:lastPrinted>2019-02-11T13:59:44Z</cp:lastPrinted>
  <dcterms:created xsi:type="dcterms:W3CDTF">2017-12-12T13:32:25Z</dcterms:created>
  <dcterms:modified xsi:type="dcterms:W3CDTF">2019-02-13T06:41:50Z</dcterms:modified>
</cp:coreProperties>
</file>